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9065" windowHeight="11760" activeTab="1"/>
  </bookViews>
  <sheets>
    <sheet name="Продуктовые" sheetId="1" r:id="rId1"/>
    <sheet name="непродуктовые" sheetId="2" r:id="rId2"/>
    <sheet name="смешанные" sheetId="3" r:id="rId3"/>
  </sheets>
  <definedNames/>
  <calcPr fullCalcOnLoad="1"/>
</workbook>
</file>

<file path=xl/sharedStrings.xml><?xml version="1.0" encoding="utf-8"?>
<sst xmlns="http://schemas.openxmlformats.org/spreadsheetml/2006/main" count="497" uniqueCount="280">
  <si>
    <t>№ п/п</t>
  </si>
  <si>
    <t xml:space="preserve"> </t>
  </si>
  <si>
    <t>ИД</t>
  </si>
  <si>
    <t>п.Бурхала, Бурхалинская,43</t>
  </si>
  <si>
    <t>магазин "Родник"</t>
  </si>
  <si>
    <t>магазин "У Нади"</t>
  </si>
  <si>
    <t>ИП</t>
  </si>
  <si>
    <t>Белошицкий А.П.</t>
  </si>
  <si>
    <t>Аптечный пункт</t>
  </si>
  <si>
    <t>пром.отдел</t>
  </si>
  <si>
    <t>Никишова О.А.</t>
  </si>
  <si>
    <t>Рутковский В.М.</t>
  </si>
  <si>
    <t>Доценко С.В.</t>
  </si>
  <si>
    <t>ПБОЮЛ</t>
  </si>
  <si>
    <t>ООО «Вита»</t>
  </si>
  <si>
    <t>ООО «Уют»</t>
  </si>
  <si>
    <t>ООО «Рубин»</t>
  </si>
  <si>
    <t>Аптека</t>
  </si>
  <si>
    <t xml:space="preserve">п.Ягодное, ул.Ленина,17 </t>
  </si>
  <si>
    <t>Чаусов С.В.</t>
  </si>
  <si>
    <t>Осьминко Л.И.</t>
  </si>
  <si>
    <t>Золотарева Л.А.</t>
  </si>
  <si>
    <t>Панова Л.А.</t>
  </si>
  <si>
    <t>торговая площадь</t>
  </si>
  <si>
    <t>общая площадь</t>
  </si>
  <si>
    <t>ИД   (ООО "Ирида")</t>
  </si>
  <si>
    <t xml:space="preserve">магазин "Продукты" </t>
  </si>
  <si>
    <t>ул.Мацкевича,16</t>
  </si>
  <si>
    <t>ул.Мацкевича,14-а</t>
  </si>
  <si>
    <t>ул.Гагарина, 10</t>
  </si>
  <si>
    <t>м-н «Уралочка»</t>
  </si>
  <si>
    <t>м-н «Контакт»</t>
  </si>
  <si>
    <t>м-н «Байкал»</t>
  </si>
  <si>
    <t xml:space="preserve">ул.Гагарина,6  </t>
  </si>
  <si>
    <t>ул.Пионерская,16-б</t>
  </si>
  <si>
    <t>м-н «Продукты»</t>
  </si>
  <si>
    <t>торговля непродов.</t>
  </si>
  <si>
    <t xml:space="preserve"> м-н "Дебин"</t>
  </si>
  <si>
    <t>ИП (ООО "Дебин")</t>
  </si>
  <si>
    <t xml:space="preserve"> ул.Пионерская, 16</t>
  </si>
  <si>
    <t>м-н</t>
  </si>
  <si>
    <t>Отдел пром.товаров</t>
  </si>
  <si>
    <t xml:space="preserve">                    ул.Гагарина.10 </t>
  </si>
  <si>
    <t>ул. Пионерская, 15</t>
  </si>
  <si>
    <t>м-н "Огонек"</t>
  </si>
  <si>
    <t xml:space="preserve">ул.Ленина,49 </t>
  </si>
  <si>
    <t>м-н "Находка"</t>
  </si>
  <si>
    <t xml:space="preserve"> ул.Ленина,45  </t>
  </si>
  <si>
    <t>м-н "Юбилейный"</t>
  </si>
  <si>
    <t>ул. Транспортная, 9</t>
  </si>
  <si>
    <t>м-н "Волжанка"</t>
  </si>
  <si>
    <t>ул. Металлистов, 8</t>
  </si>
  <si>
    <t>ул.Ленина, 36</t>
  </si>
  <si>
    <t xml:space="preserve">ул.Школьная,1 </t>
  </si>
  <si>
    <t>м-н "Арн"</t>
  </si>
  <si>
    <t xml:space="preserve">ул.Металлистов,13 </t>
  </si>
  <si>
    <t>м-н "Хортица"</t>
  </si>
  <si>
    <t>м-н "Гастроном"</t>
  </si>
  <si>
    <t xml:space="preserve">ул.Школьная ,11 </t>
  </si>
  <si>
    <t xml:space="preserve">ул.Спортивная, 4 </t>
  </si>
  <si>
    <t>м-н "Зодиак"</t>
  </si>
  <si>
    <t xml:space="preserve"> ул.Ленина, 35 </t>
  </si>
  <si>
    <t>м-н "Самара"</t>
  </si>
  <si>
    <t xml:space="preserve">ул.Транспортная 13 </t>
  </si>
  <si>
    <t>м-н "Исток"</t>
  </si>
  <si>
    <t xml:space="preserve">ул.Транспортная, 15 </t>
  </si>
  <si>
    <t>м-н  "Вал"</t>
  </si>
  <si>
    <t xml:space="preserve"> ул.Ленина,27</t>
  </si>
  <si>
    <t xml:space="preserve">ул.Металлистов,3  </t>
  </si>
  <si>
    <t>ул. Пушкинская, 4</t>
  </si>
  <si>
    <t>м-н "Наш Дом"</t>
  </si>
  <si>
    <t>м-н "Книги"</t>
  </si>
  <si>
    <t xml:space="preserve">ул.Пушкинская,4 </t>
  </si>
  <si>
    <t xml:space="preserve">ул.Транспортная, 10 </t>
  </si>
  <si>
    <t>м-н "Лолита"</t>
  </si>
  <si>
    <t>м-н "Уют"</t>
  </si>
  <si>
    <t xml:space="preserve">ул.Транспортная, 13 </t>
  </si>
  <si>
    <t>м-н "Автозапчасти"</t>
  </si>
  <si>
    <t>м-н "Колыма"</t>
  </si>
  <si>
    <t xml:space="preserve">ул.Набережная 8 </t>
  </si>
  <si>
    <t>м-н "Промтовары"</t>
  </si>
  <si>
    <t>м-н "Николь"</t>
  </si>
  <si>
    <t>м-н "Блютуз"</t>
  </si>
  <si>
    <t xml:space="preserve">ул.Ленина, 36  </t>
  </si>
  <si>
    <t>п.Ягодное, ул.Школьная,5</t>
  </si>
  <si>
    <t xml:space="preserve"> м-н "AS &amp; C°"</t>
  </si>
  <si>
    <t>ул.Когодовского д.9</t>
  </si>
  <si>
    <t>м-н "Круиз"</t>
  </si>
  <si>
    <t>м-н "Светлана"</t>
  </si>
  <si>
    <t>м-н "Росинка"</t>
  </si>
  <si>
    <t>м-н "Дружба"</t>
  </si>
  <si>
    <t>м-н "Меркурий"</t>
  </si>
  <si>
    <t>м-н "Корсак"</t>
  </si>
  <si>
    <t>СВЕДЕНИЯ</t>
  </si>
  <si>
    <t>Площадь торгового объекта</t>
  </si>
  <si>
    <t>Ф.И.О. руководителя, телефон</t>
  </si>
  <si>
    <t>Наименование организации, индивидуального предпринимателя</t>
  </si>
  <si>
    <t>Наименование торгового объекта</t>
  </si>
  <si>
    <t xml:space="preserve">Юридический адрес распорложения торгового объекта </t>
  </si>
  <si>
    <t>Вид  деятельности</t>
  </si>
  <si>
    <t>Итого п. Синегорье</t>
  </si>
  <si>
    <t>Итого п. Оротукан</t>
  </si>
  <si>
    <t xml:space="preserve">поселок Оротукан </t>
  </si>
  <si>
    <t>поселок  Ягодное</t>
  </si>
  <si>
    <t>поселок Синегорье</t>
  </si>
  <si>
    <t>Итого п. Ягодное</t>
  </si>
  <si>
    <t>Корнева Наталья Николаевна, 8(41343)44-2-56</t>
  </si>
  <si>
    <t>поселок  Бурхала</t>
  </si>
  <si>
    <t>поселок Дебин</t>
  </si>
  <si>
    <t>поселок Оротукан</t>
  </si>
  <si>
    <t>поселок Ягодное</t>
  </si>
  <si>
    <t>Итого  п. Синегорье</t>
  </si>
  <si>
    <t>Итого п. Дебин</t>
  </si>
  <si>
    <t>Итого п. Бурхала</t>
  </si>
  <si>
    <t>ул. Мацкевича, 12б</t>
  </si>
  <si>
    <t>торговля прод. товарами</t>
  </si>
  <si>
    <t>Безрукова Л.Ю. 89644575611</t>
  </si>
  <si>
    <t>Никитина О.И. 89148590878</t>
  </si>
  <si>
    <t>Ремезова Н.И. 89086081789</t>
  </si>
  <si>
    <t>Бугаков В.В. 89148604707</t>
  </si>
  <si>
    <t>м-н "Робинзон"</t>
  </si>
  <si>
    <t>п.Ягодное ул. Ленина,31</t>
  </si>
  <si>
    <t>Славолюбова О.Е. 89148590278</t>
  </si>
  <si>
    <t>п.Ягодное ул. Ленина,4</t>
  </si>
  <si>
    <t>Гусейнова Л.Т.</t>
  </si>
  <si>
    <t>ИП (ООО Возрождение)</t>
  </si>
  <si>
    <t>м-н "Ветеран"</t>
  </si>
  <si>
    <t xml:space="preserve">ул.Ленина,36 </t>
  </si>
  <si>
    <t>м-н "Салют"</t>
  </si>
  <si>
    <t>ул, Пушкинская,20</t>
  </si>
  <si>
    <t>м-н "Родник"</t>
  </si>
  <si>
    <t>мини-маркет "Валентина" соцмагазин</t>
  </si>
  <si>
    <t xml:space="preserve"> ул.Транспортна, 26 </t>
  </si>
  <si>
    <t>Фесюк Е.А.</t>
  </si>
  <si>
    <t>Бойко Н.М.</t>
  </si>
  <si>
    <t>п.Ягодное, ул.Ленина,27</t>
  </si>
  <si>
    <t>Борисова Л.Ф.</t>
  </si>
  <si>
    <t>Мусаева Е.Ф</t>
  </si>
  <si>
    <t>Масалкова Н.Н.</t>
  </si>
  <si>
    <t>Кадыров С</t>
  </si>
  <si>
    <t>Бобомуродов А</t>
  </si>
  <si>
    <t>Таиров Р</t>
  </si>
  <si>
    <t>Назарова Н</t>
  </si>
  <si>
    <t>Белошицкий Е.А.</t>
  </si>
  <si>
    <t>Белошицкий А.П</t>
  </si>
  <si>
    <t>м-н "S@V"</t>
  </si>
  <si>
    <t>ул.Ленина,36</t>
  </si>
  <si>
    <t>СПК "Колыма-Агро"</t>
  </si>
  <si>
    <t>м-н "Фермер"</t>
  </si>
  <si>
    <t>Базаров Б.Д. 89149843429</t>
  </si>
  <si>
    <t xml:space="preserve">ул.Ленина, 4  </t>
  </si>
  <si>
    <t>ИП, ООО "Вест"</t>
  </si>
  <si>
    <t>м-н "Вест"</t>
  </si>
  <si>
    <t>ул. Школьная,1</t>
  </si>
  <si>
    <t>Кравченко Лариса Петровна, 89148590917</t>
  </si>
  <si>
    <t>Бердичевская Татьяна Викторовна, 89148682838</t>
  </si>
  <si>
    <t>торговля непрод. товарами</t>
  </si>
  <si>
    <t>ОГАУ</t>
  </si>
  <si>
    <t>ООО «АРН»</t>
  </si>
  <si>
    <t xml:space="preserve"> ООО«Чигирин»</t>
  </si>
  <si>
    <t>ИП, ООО  "Барс"</t>
  </si>
  <si>
    <t>ИП,ООО</t>
  </si>
  <si>
    <t>ИП, ООО «Торг-Сервис»</t>
  </si>
  <si>
    <t>ИП,ООО "Вадим"</t>
  </si>
  <si>
    <t>м-н "Магнит"</t>
  </si>
  <si>
    <t>ул.Пушкинская,4</t>
  </si>
  <si>
    <t>Галямова Светлана Васильевна 89644550432</t>
  </si>
  <si>
    <t>ООО "Центр"</t>
  </si>
  <si>
    <t>м-н "Фуршет"</t>
  </si>
  <si>
    <t>ИП, (ООО "МОВС")</t>
  </si>
  <si>
    <t>ИП, (ООО "Северянин")</t>
  </si>
  <si>
    <t>Закаменных Александр Владимирович 89148615146</t>
  </si>
  <si>
    <t>Никонова Лидия Владимировна 89248523859</t>
  </si>
  <si>
    <t>Остроухова Тамара Ефтимовна 41617</t>
  </si>
  <si>
    <t>Исмаилова Малахет Конаг-Кызы 89248531121</t>
  </si>
  <si>
    <t>Магаданфармация (фармацевт Клунник Елена Ивановна) 89148624587</t>
  </si>
  <si>
    <t>Прокопенко Ольга Александровна, 89148542821</t>
  </si>
  <si>
    <t>"хозяйственные товары"</t>
  </si>
  <si>
    <t>ИП, ООО «Вал»</t>
  </si>
  <si>
    <t>Пара Сергей Дмитриевич</t>
  </si>
  <si>
    <t>аптека</t>
  </si>
  <si>
    <t>аптечный пункт</t>
  </si>
  <si>
    <t>Спирин Денис Владимирович 89148572839</t>
  </si>
  <si>
    <t>Евлоева И.А.</t>
  </si>
  <si>
    <t>Гукалова Е.Б.</t>
  </si>
  <si>
    <t>Пляскина Ольга Юрьевна</t>
  </si>
  <si>
    <t>м-н "Цветы"</t>
  </si>
  <si>
    <t>ул.Ленина, 52</t>
  </si>
  <si>
    <t>м-н "Оазис"</t>
  </si>
  <si>
    <t>Малышева Я.А.</t>
  </si>
  <si>
    <t>Шаронин Роман Борисович</t>
  </si>
  <si>
    <t>п.Ягодное, ул.Пушкинская,4</t>
  </si>
  <si>
    <t>Магаданфармация (фармацевт Архипова Раиса Петровна) 44351</t>
  </si>
  <si>
    <t>п. Дебин,ул.  Советская,11 (г.Магадан, Транспортный переулок,12)</t>
  </si>
  <si>
    <t>торговля лекарственными препаратами</t>
  </si>
  <si>
    <t>Вид  деятельности (продовольственные - отдельно, непродовольственные - отдельно, смешанные магазины - отдельно)</t>
  </si>
  <si>
    <t>смешанный магазин</t>
  </si>
  <si>
    <t>Карпачева Татьяна Михайловна 8(41343)44-1-50</t>
  </si>
  <si>
    <t>Капустин А.А., 89140331325</t>
  </si>
  <si>
    <t>Малышенко Нина Александровна, 89140390306</t>
  </si>
  <si>
    <t>м-н "Север"</t>
  </si>
  <si>
    <t>Гостева Ирина Валериевна, 89148601300</t>
  </si>
  <si>
    <t xml:space="preserve"> ООО"Т-Капитал</t>
  </si>
  <si>
    <t>Тарабан И.И.</t>
  </si>
  <si>
    <t>ООО "Т-Капитал"</t>
  </si>
  <si>
    <t>ул. Когодовского д.29</t>
  </si>
  <si>
    <t>м-н "Агат"</t>
  </si>
  <si>
    <t>ул. Когодовского д.14</t>
  </si>
  <si>
    <t>м-н "Орион</t>
  </si>
  <si>
    <t>ул. Победы д.3</t>
  </si>
  <si>
    <t>Подолян С.К.</t>
  </si>
  <si>
    <t>м-н "Светлана</t>
  </si>
  <si>
    <t>ул. Комсомольская 10</t>
  </si>
  <si>
    <t>ул. Энергетиков д.1 "а"</t>
  </si>
  <si>
    <t>Подолян Н.А.</t>
  </si>
  <si>
    <t>ул. Энергетиков д.3</t>
  </si>
  <si>
    <t>ООО "Росинка"</t>
  </si>
  <si>
    <t>Садовская О.Б</t>
  </si>
  <si>
    <t>ул. Первая д.2</t>
  </si>
  <si>
    <t>ул. Когодовского  д.31</t>
  </si>
  <si>
    <t>м-н "Радуга"</t>
  </si>
  <si>
    <t>ул. Когодовского д.9</t>
  </si>
  <si>
    <t>ООО "Лера"</t>
  </si>
  <si>
    <t>Фомина Е.И.</t>
  </si>
  <si>
    <t>ул. Когодовского д.31</t>
  </si>
  <si>
    <t>ул. Комсомольская д.8</t>
  </si>
  <si>
    <t>ул. Энергетиков д.4</t>
  </si>
  <si>
    <t>ул. Комсомольская д.3</t>
  </si>
  <si>
    <t>ул. Когодовского д.11</t>
  </si>
  <si>
    <t>торговля непрод. товары</t>
  </si>
  <si>
    <t>ИП ООО "Светлана"</t>
  </si>
  <si>
    <t>ИП Ситяев А.П.</t>
  </si>
  <si>
    <t>Ситяев А.П.</t>
  </si>
  <si>
    <t>ул. Победы д.9</t>
  </si>
  <si>
    <t>ИП Спирина</t>
  </si>
  <si>
    <t>Спирина Е.В.</t>
  </si>
  <si>
    <t>ул. Когодовского д.20</t>
  </si>
  <si>
    <t>торговля смеш.товары</t>
  </si>
  <si>
    <t>Григорян М.А.</t>
  </si>
  <si>
    <t>м-н "НИК"</t>
  </si>
  <si>
    <t xml:space="preserve"> ул.Ленина,52 </t>
  </si>
  <si>
    <t>Сергиенко С.А</t>
  </si>
  <si>
    <t>Сергиенко С.А.</t>
  </si>
  <si>
    <t>Радченко В.Ю., 8(41343)24410</t>
  </si>
  <si>
    <t>Скопинцев С.А.</t>
  </si>
  <si>
    <t>ИП Михеева В.В.</t>
  </si>
  <si>
    <t>Михеева В.В.</t>
  </si>
  <si>
    <t>Горбунова Людмила Федоровна</t>
  </si>
  <si>
    <t>м-н "Северянка - 2"</t>
  </si>
  <si>
    <t>м-н "Северянка"</t>
  </si>
  <si>
    <t>м-н "Продукты"</t>
  </si>
  <si>
    <t>м-н "Изобилие"</t>
  </si>
  <si>
    <t>прод 4</t>
  </si>
  <si>
    <t>площадь</t>
  </si>
  <si>
    <t>общая</t>
  </si>
  <si>
    <t>торговая</t>
  </si>
  <si>
    <t>прод - ые</t>
  </si>
  <si>
    <t>непрод- ые</t>
  </si>
  <si>
    <t>смешанные</t>
  </si>
  <si>
    <t>Лебедь Г.Н.</t>
  </si>
  <si>
    <t xml:space="preserve">          ул.Гагарина.10</t>
  </si>
  <si>
    <t>Заиграев С.В.</t>
  </si>
  <si>
    <t xml:space="preserve">Юридический адрес расположения торгового объекта </t>
  </si>
  <si>
    <t>непрод. 36</t>
  </si>
  <si>
    <t>п.Ягодное ул. Ленина, д.4  (г.Магадан, Транспортный переулок,12)</t>
  </si>
  <si>
    <t>Магаданфармация (фармацевт Еремеева Р.А.)</t>
  </si>
  <si>
    <t>п. Оротукан, ул. Гагарина,12 (г.Магадан, Транспортный переулок,12)</t>
  </si>
  <si>
    <t>смеш 41</t>
  </si>
  <si>
    <t>всего 81 магазин</t>
  </si>
  <si>
    <t>Тарабан П.М.</t>
  </si>
  <si>
    <t>м-н "Парус"</t>
  </si>
  <si>
    <t>м-н "Арбат" временно не работает, планируется ремонт</t>
  </si>
  <si>
    <t>м-н "Z"</t>
  </si>
  <si>
    <t xml:space="preserve">ул.Ленина, 32а </t>
  </si>
  <si>
    <t>Магаданфармация</t>
  </si>
  <si>
    <t>о торговых объектах, осуществляющих торговлю смешанными товарами в  Ягоднинском муниципальном округе  на 01.01.2023 г.</t>
  </si>
  <si>
    <t>Всего  Ягоднинский муниципальный  округ</t>
  </si>
  <si>
    <t>о торговых объектах, осуществляющих торговлю непродовольственными товарами в  Ягоднинском муниципальном округе  на 01.01.2023 г.</t>
  </si>
  <si>
    <t>о торговых объектах, осуществляющих торговлю продовольственными товарами в  Ягоднинском муниципальном округе  на 01.01.2023 г.</t>
  </si>
  <si>
    <t>Всего Ягоднинский муниципальный округ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</si>
</sst>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"/>
    <numFmt numFmtId="178" formatCode="_-* #,##0.000_р_._-;\-* #,##0.000_р_._-;_-* &quot;-&quot;??_р_._-;_-@_-"/>
    <numFmt numFmtId="179" formatCode="_-* #,##0.0_р_._-;\-* #,##0.0_р_._-;_-* &quot;-&quot;??_р_._-;_-@_-"/>
    <numFmt numFmtId="180" formatCode="_-* #,##0_р_._-;\-* #,##0_р_._-;_-* &quot;-&quot;??_р_._-;_-@_-"/>
  </numFmts>
  <fonts count="52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justify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justify" vertical="center" wrapText="1"/>
    </xf>
    <xf numFmtId="0" fontId="5" fillId="33" borderId="11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wrapText="1"/>
    </xf>
    <xf numFmtId="0" fontId="51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2" fontId="0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5" fillId="33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2" fontId="50" fillId="0" borderId="10" xfId="0" applyNumberFormat="1" applyFont="1" applyBorder="1" applyAlignment="1">
      <alignment horizontal="center" vertical="center" wrapText="1"/>
    </xf>
    <xf numFmtId="2" fontId="50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wrapText="1"/>
    </xf>
    <xf numFmtId="2" fontId="9" fillId="0" borderId="0" xfId="0" applyNumberFormat="1" applyFont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K13" sqref="K13"/>
    </sheetView>
  </sheetViews>
  <sheetFormatPr defaultColWidth="9.00390625" defaultRowHeight="12.75"/>
  <cols>
    <col min="1" max="1" width="4.375" style="17" customWidth="1"/>
    <col min="2" max="2" width="21.625" style="4" customWidth="1"/>
    <col min="3" max="3" width="33.125" style="4" customWidth="1"/>
    <col min="4" max="4" width="19.625" style="4" customWidth="1"/>
    <col min="5" max="5" width="20.75390625" style="4" customWidth="1"/>
    <col min="6" max="6" width="18.625" style="18" customWidth="1"/>
    <col min="7" max="7" width="12.75390625" style="4" customWidth="1"/>
    <col min="8" max="8" width="12.25390625" style="4" customWidth="1"/>
    <col min="9" max="9" width="18.25390625" style="1" customWidth="1"/>
    <col min="10" max="10" width="9.625" style="1" customWidth="1"/>
    <col min="11" max="11" width="23.875" style="1" customWidth="1"/>
    <col min="12" max="12" width="17.25390625" style="1" customWidth="1"/>
    <col min="13" max="17" width="9.125" style="1" customWidth="1"/>
    <col min="18" max="16384" width="9.125" style="1" customWidth="1"/>
  </cols>
  <sheetData>
    <row r="1" spans="7:8" ht="15.75" customHeight="1">
      <c r="G1" s="18"/>
      <c r="H1" s="27"/>
    </row>
    <row r="2" spans="7:8" ht="8.25" customHeight="1">
      <c r="G2" s="18"/>
      <c r="H2" s="27"/>
    </row>
    <row r="3" spans="1:11" ht="27.75" customHeight="1">
      <c r="A3" s="76" t="s">
        <v>93</v>
      </c>
      <c r="B3" s="76"/>
      <c r="C3" s="76"/>
      <c r="D3" s="76"/>
      <c r="E3" s="76"/>
      <c r="F3" s="76"/>
      <c r="G3" s="76"/>
      <c r="H3" s="76"/>
      <c r="K3" s="1" t="s">
        <v>252</v>
      </c>
    </row>
    <row r="4" spans="1:11" ht="36" customHeight="1">
      <c r="A4" s="77" t="s">
        <v>278</v>
      </c>
      <c r="B4" s="77"/>
      <c r="C4" s="78"/>
      <c r="D4" s="78"/>
      <c r="E4" s="78"/>
      <c r="F4" s="78"/>
      <c r="G4" s="78"/>
      <c r="H4" s="78"/>
      <c r="K4" s="1" t="s">
        <v>263</v>
      </c>
    </row>
    <row r="5" spans="1:11" ht="13.5" customHeight="1">
      <c r="A5" s="19"/>
      <c r="B5" s="20"/>
      <c r="C5" s="20"/>
      <c r="D5" s="22"/>
      <c r="E5" s="22"/>
      <c r="F5" s="21"/>
      <c r="G5" s="22"/>
      <c r="H5" s="22"/>
      <c r="K5" s="1" t="s">
        <v>267</v>
      </c>
    </row>
    <row r="6" spans="1:11" ht="27" customHeight="1">
      <c r="A6" s="79" t="s">
        <v>0</v>
      </c>
      <c r="B6" s="71" t="s">
        <v>96</v>
      </c>
      <c r="C6" s="79" t="s">
        <v>95</v>
      </c>
      <c r="D6" s="71" t="s">
        <v>97</v>
      </c>
      <c r="E6" s="71" t="s">
        <v>98</v>
      </c>
      <c r="F6" s="71" t="s">
        <v>195</v>
      </c>
      <c r="G6" s="74" t="s">
        <v>94</v>
      </c>
      <c r="H6" s="75"/>
      <c r="I6" s="1">
        <v>4</v>
      </c>
      <c r="K6" s="1" t="s">
        <v>268</v>
      </c>
    </row>
    <row r="7" spans="1:12" s="7" customFormat="1" ht="68.25" customHeight="1">
      <c r="A7" s="80"/>
      <c r="B7" s="72"/>
      <c r="C7" s="81"/>
      <c r="D7" s="72"/>
      <c r="E7" s="72"/>
      <c r="F7" s="73"/>
      <c r="G7" s="12" t="s">
        <v>24</v>
      </c>
      <c r="H7" s="12" t="s">
        <v>23</v>
      </c>
      <c r="J7" s="55" t="s">
        <v>253</v>
      </c>
      <c r="K7" s="55" t="s">
        <v>254</v>
      </c>
      <c r="L7" s="55" t="s">
        <v>255</v>
      </c>
    </row>
    <row r="8" spans="1:12" s="8" customFormat="1" ht="27.75" customHeight="1">
      <c r="A8" s="12"/>
      <c r="B8" s="15" t="s">
        <v>110</v>
      </c>
      <c r="C8" s="32"/>
      <c r="D8" s="12"/>
      <c r="E8" s="12"/>
      <c r="F8" s="12"/>
      <c r="G8" s="12"/>
      <c r="H8" s="12"/>
      <c r="J8" s="7" t="s">
        <v>256</v>
      </c>
      <c r="K8" s="54">
        <v>396</v>
      </c>
      <c r="L8" s="54">
        <v>101</v>
      </c>
    </row>
    <row r="9" spans="1:12" s="8" customFormat="1" ht="39" customHeight="1">
      <c r="A9" s="12">
        <v>1</v>
      </c>
      <c r="B9" s="61" t="s">
        <v>147</v>
      </c>
      <c r="C9" s="61" t="s">
        <v>149</v>
      </c>
      <c r="D9" s="61" t="s">
        <v>148</v>
      </c>
      <c r="E9" s="61" t="s">
        <v>150</v>
      </c>
      <c r="F9" s="61" t="s">
        <v>115</v>
      </c>
      <c r="G9" s="49">
        <v>50.6</v>
      </c>
      <c r="H9" s="49">
        <v>20</v>
      </c>
      <c r="J9" s="7" t="s">
        <v>257</v>
      </c>
      <c r="K9" s="8">
        <v>5675.53</v>
      </c>
      <c r="L9" s="54">
        <v>1766</v>
      </c>
    </row>
    <row r="10" spans="1:12" s="8" customFormat="1" ht="39" customHeight="1">
      <c r="A10" s="12">
        <v>2</v>
      </c>
      <c r="B10" s="61" t="s">
        <v>245</v>
      </c>
      <c r="C10" s="61" t="s">
        <v>246</v>
      </c>
      <c r="D10" s="61" t="s">
        <v>126</v>
      </c>
      <c r="E10" s="61" t="s">
        <v>127</v>
      </c>
      <c r="F10" s="61" t="s">
        <v>115</v>
      </c>
      <c r="G10" s="49">
        <v>49.3</v>
      </c>
      <c r="H10" s="49">
        <v>22</v>
      </c>
      <c r="J10" s="7" t="s">
        <v>258</v>
      </c>
      <c r="K10" s="8">
        <v>6473.04</v>
      </c>
      <c r="L10" s="8">
        <v>1874.9</v>
      </c>
    </row>
    <row r="11" spans="1:12" s="9" customFormat="1" ht="39" customHeight="1">
      <c r="A11" s="12">
        <v>3</v>
      </c>
      <c r="B11" s="61" t="s">
        <v>6</v>
      </c>
      <c r="C11" s="61" t="s">
        <v>7</v>
      </c>
      <c r="D11" s="61" t="s">
        <v>57</v>
      </c>
      <c r="E11" s="61" t="s">
        <v>59</v>
      </c>
      <c r="F11" s="61" t="s">
        <v>115</v>
      </c>
      <c r="G11" s="49">
        <v>254.2</v>
      </c>
      <c r="H11" s="49">
        <v>15</v>
      </c>
      <c r="J11" s="53" t="s">
        <v>254</v>
      </c>
      <c r="K11" s="70">
        <f>SUM(K8:K10)</f>
        <v>12544.57</v>
      </c>
      <c r="L11" s="70">
        <f>SUM(L8:L10)</f>
        <v>3741.9</v>
      </c>
    </row>
    <row r="12" spans="1:8" s="9" customFormat="1" ht="39" customHeight="1">
      <c r="A12" s="12">
        <v>4</v>
      </c>
      <c r="B12" s="61" t="s">
        <v>6</v>
      </c>
      <c r="C12" s="61" t="s">
        <v>166</v>
      </c>
      <c r="D12" s="61" t="s">
        <v>164</v>
      </c>
      <c r="E12" s="61" t="s">
        <v>165</v>
      </c>
      <c r="F12" s="61" t="s">
        <v>115</v>
      </c>
      <c r="G12" s="49">
        <v>41.9</v>
      </c>
      <c r="H12" s="49">
        <v>44</v>
      </c>
    </row>
    <row r="13" spans="1:8" s="9" customFormat="1" ht="43.5" customHeight="1">
      <c r="A13" s="12"/>
      <c r="B13" s="61" t="s">
        <v>105</v>
      </c>
      <c r="C13" s="61"/>
      <c r="D13" s="61"/>
      <c r="E13" s="61"/>
      <c r="F13" s="61"/>
      <c r="G13" s="36">
        <f>SUM(G9:G12)</f>
        <v>396</v>
      </c>
      <c r="H13" s="36">
        <f>SUM(H9:H12)</f>
        <v>101</v>
      </c>
    </row>
    <row r="14" spans="1:8" s="9" customFormat="1" ht="39" customHeight="1">
      <c r="A14" s="12"/>
      <c r="B14" s="15" t="s">
        <v>279</v>
      </c>
      <c r="C14" s="12"/>
      <c r="D14" s="15"/>
      <c r="E14" s="15"/>
      <c r="F14" s="15"/>
      <c r="G14" s="36">
        <f>G13</f>
        <v>396</v>
      </c>
      <c r="H14" s="36">
        <f>H13</f>
        <v>101</v>
      </c>
    </row>
    <row r="15" spans="1:8" s="9" customFormat="1" ht="39" customHeight="1">
      <c r="A15" s="6"/>
      <c r="B15" s="6"/>
      <c r="C15" s="6"/>
      <c r="D15" s="6"/>
      <c r="E15" s="6"/>
      <c r="F15" s="24"/>
      <c r="G15" s="6"/>
      <c r="H15" s="6"/>
    </row>
    <row r="16" spans="1:8" s="9" customFormat="1" ht="39" customHeight="1">
      <c r="A16" s="6"/>
      <c r="B16" s="6"/>
      <c r="C16" s="6"/>
      <c r="D16" s="6"/>
      <c r="E16" s="6"/>
      <c r="F16" s="24"/>
      <c r="G16" s="6"/>
      <c r="H16" s="6"/>
    </row>
    <row r="17" spans="1:8" s="9" customFormat="1" ht="39" customHeight="1">
      <c r="A17" s="6"/>
      <c r="B17" s="6"/>
      <c r="C17" s="6"/>
      <c r="D17" s="6"/>
      <c r="E17" s="6"/>
      <c r="F17" s="24"/>
      <c r="G17" s="6"/>
      <c r="H17" s="6"/>
    </row>
    <row r="18" spans="1:8" s="9" customFormat="1" ht="39" customHeight="1">
      <c r="A18" s="25"/>
      <c r="B18" s="5"/>
      <c r="C18" s="5"/>
      <c r="D18" s="5"/>
      <c r="E18" s="5"/>
      <c r="F18" s="26"/>
      <c r="G18" s="5"/>
      <c r="H18" s="5"/>
    </row>
    <row r="19" spans="1:8" ht="39" customHeight="1">
      <c r="A19" s="25"/>
      <c r="B19" s="5"/>
      <c r="C19" s="5"/>
      <c r="D19" s="5"/>
      <c r="E19" s="5"/>
      <c r="F19" s="26"/>
      <c r="G19" s="5"/>
      <c r="H19" s="5"/>
    </row>
    <row r="20" spans="1:8" ht="39" customHeight="1">
      <c r="A20" s="25"/>
      <c r="B20" s="5"/>
      <c r="C20" s="5"/>
      <c r="D20" s="5"/>
      <c r="E20" s="5"/>
      <c r="F20" s="26"/>
      <c r="G20" s="5"/>
      <c r="H20" s="5"/>
    </row>
    <row r="21" spans="1:9" ht="39" customHeight="1">
      <c r="A21" s="25"/>
      <c r="B21" s="5"/>
      <c r="C21" s="5"/>
      <c r="D21" s="5"/>
      <c r="E21" s="5"/>
      <c r="F21" s="26"/>
      <c r="G21" s="5"/>
      <c r="H21" s="5"/>
      <c r="I21" s="35"/>
    </row>
    <row r="22" spans="1:8" ht="39" customHeight="1">
      <c r="A22" s="25"/>
      <c r="B22" s="5"/>
      <c r="C22" s="5"/>
      <c r="D22" s="5"/>
      <c r="E22" s="5"/>
      <c r="F22" s="26"/>
      <c r="G22" s="5"/>
      <c r="H22" s="5"/>
    </row>
    <row r="23" spans="1:9" ht="39" customHeight="1">
      <c r="A23" s="25"/>
      <c r="B23" s="5"/>
      <c r="C23" s="5"/>
      <c r="D23" s="5"/>
      <c r="E23" s="5"/>
      <c r="F23" s="26"/>
      <c r="G23" s="5"/>
      <c r="H23" s="5"/>
      <c r="I23" s="35"/>
    </row>
    <row r="24" spans="1:8" ht="39" customHeight="1">
      <c r="A24" s="25"/>
      <c r="B24" s="5"/>
      <c r="C24" s="5"/>
      <c r="D24" s="5"/>
      <c r="E24" s="5"/>
      <c r="F24" s="26"/>
      <c r="G24" s="5"/>
      <c r="H24" s="5"/>
    </row>
    <row r="25" ht="39" customHeight="1"/>
    <row r="26" spans="1:6" s="4" customFormat="1" ht="39" customHeight="1">
      <c r="A26" s="17"/>
      <c r="F26" s="18"/>
    </row>
    <row r="27" spans="1:6" s="4" customFormat="1" ht="39" customHeight="1">
      <c r="A27" s="17"/>
      <c r="F27" s="18"/>
    </row>
    <row r="28" spans="1:6" s="4" customFormat="1" ht="39" customHeight="1">
      <c r="A28" s="17"/>
      <c r="F28" s="18"/>
    </row>
    <row r="29" spans="1:6" s="4" customFormat="1" ht="39" customHeight="1">
      <c r="A29" s="17"/>
      <c r="F29" s="18"/>
    </row>
    <row r="30" spans="1:6" s="4" customFormat="1" ht="39" customHeight="1">
      <c r="A30" s="17"/>
      <c r="F30" s="18"/>
    </row>
    <row r="31" spans="1:6" s="4" customFormat="1" ht="39" customHeight="1">
      <c r="A31" s="17"/>
      <c r="F31" s="18"/>
    </row>
    <row r="32" spans="1:6" s="4" customFormat="1" ht="39" customHeight="1">
      <c r="A32" s="17"/>
      <c r="F32" s="18"/>
    </row>
    <row r="33" spans="1:6" s="4" customFormat="1" ht="39" customHeight="1">
      <c r="A33" s="17"/>
      <c r="F33" s="18"/>
    </row>
    <row r="34" spans="1:6" s="4" customFormat="1" ht="39" customHeight="1">
      <c r="A34" s="17"/>
      <c r="F34" s="18"/>
    </row>
    <row r="35" spans="1:6" s="4" customFormat="1" ht="39" customHeight="1">
      <c r="A35" s="17"/>
      <c r="F35" s="18"/>
    </row>
    <row r="36" spans="1:6" s="4" customFormat="1" ht="39" customHeight="1">
      <c r="A36" s="17"/>
      <c r="F36" s="18"/>
    </row>
    <row r="37" spans="1:6" s="4" customFormat="1" ht="39" customHeight="1">
      <c r="A37" s="17"/>
      <c r="F37" s="18"/>
    </row>
    <row r="38" spans="1:6" s="4" customFormat="1" ht="39" customHeight="1">
      <c r="A38" s="17"/>
      <c r="F38" s="18"/>
    </row>
    <row r="39" spans="1:6" s="4" customFormat="1" ht="39" customHeight="1">
      <c r="A39" s="17"/>
      <c r="F39" s="18"/>
    </row>
    <row r="40" spans="1:6" s="4" customFormat="1" ht="39" customHeight="1">
      <c r="A40" s="17"/>
      <c r="F40" s="18"/>
    </row>
    <row r="41" spans="1:6" s="4" customFormat="1" ht="39" customHeight="1">
      <c r="A41" s="17"/>
      <c r="F41" s="18"/>
    </row>
    <row r="42" spans="1:6" s="4" customFormat="1" ht="45.75" customHeight="1">
      <c r="A42" s="17"/>
      <c r="F42" s="18"/>
    </row>
    <row r="43" spans="1:6" s="4" customFormat="1" ht="39" customHeight="1">
      <c r="A43" s="17"/>
      <c r="F43" s="18"/>
    </row>
    <row r="44" spans="1:6" s="4" customFormat="1" ht="39" customHeight="1">
      <c r="A44" s="17"/>
      <c r="F44" s="18"/>
    </row>
    <row r="45" spans="1:6" s="4" customFormat="1" ht="39" customHeight="1">
      <c r="A45" s="17"/>
      <c r="F45" s="18"/>
    </row>
    <row r="46" spans="1:6" s="4" customFormat="1" ht="39" customHeight="1">
      <c r="A46" s="17"/>
      <c r="F46" s="18"/>
    </row>
    <row r="47" ht="39" customHeight="1"/>
    <row r="48" ht="39" customHeight="1"/>
    <row r="49" ht="39" customHeight="1"/>
    <row r="50" ht="39" customHeight="1">
      <c r="K50" s="3"/>
    </row>
    <row r="51" ht="39" customHeight="1">
      <c r="J51" s="5"/>
    </row>
    <row r="52" spans="10:11" ht="39" customHeight="1">
      <c r="J52" s="5"/>
      <c r="K52" s="1" t="s">
        <v>1</v>
      </c>
    </row>
    <row r="53" spans="10:12" ht="39" customHeight="1">
      <c r="J53" s="5"/>
      <c r="K53" s="1" t="s">
        <v>1</v>
      </c>
      <c r="L53" s="1" t="s">
        <v>1</v>
      </c>
    </row>
    <row r="54" spans="10:11" ht="39" customHeight="1">
      <c r="J54" s="5"/>
      <c r="K54" s="1" t="s">
        <v>1</v>
      </c>
    </row>
    <row r="55" spans="10:11" ht="39" customHeight="1">
      <c r="J55" s="5"/>
      <c r="K55" s="1" t="s">
        <v>1</v>
      </c>
    </row>
    <row r="56" spans="10:12" ht="39" customHeight="1">
      <c r="J56" s="5" t="s">
        <v>1</v>
      </c>
      <c r="L56" s="1" t="s">
        <v>1</v>
      </c>
    </row>
    <row r="57" spans="10:12" ht="39" customHeight="1">
      <c r="J57" s="5" t="s">
        <v>1</v>
      </c>
      <c r="K57" s="1" t="s">
        <v>1</v>
      </c>
      <c r="L57" s="1" t="s">
        <v>1</v>
      </c>
    </row>
    <row r="58" ht="39" customHeight="1">
      <c r="J58" s="5"/>
    </row>
    <row r="59" spans="10:12" ht="39" customHeight="1">
      <c r="J59" s="5"/>
      <c r="K59" s="1" t="s">
        <v>1</v>
      </c>
      <c r="L59" s="1" t="s">
        <v>1</v>
      </c>
    </row>
    <row r="60" spans="10:11" ht="39" customHeight="1">
      <c r="J60" s="5" t="s">
        <v>1</v>
      </c>
      <c r="K60" s="1" t="s">
        <v>1</v>
      </c>
    </row>
    <row r="61" spans="10:11" ht="39" customHeight="1">
      <c r="J61" s="2"/>
      <c r="K61" s="1" t="s">
        <v>1</v>
      </c>
    </row>
    <row r="62" spans="10:12" ht="39" customHeight="1">
      <c r="J62" s="1" t="s">
        <v>1</v>
      </c>
      <c r="K62" s="1" t="s">
        <v>1</v>
      </c>
      <c r="L62" s="1" t="s">
        <v>1</v>
      </c>
    </row>
    <row r="63" ht="39" customHeight="1">
      <c r="L63" s="1" t="s">
        <v>1</v>
      </c>
    </row>
    <row r="64" ht="39" customHeight="1"/>
    <row r="65" spans="11:12" ht="39" customHeight="1">
      <c r="K65" s="1" t="s">
        <v>1</v>
      </c>
      <c r="L65" s="1" t="s">
        <v>1</v>
      </c>
    </row>
    <row r="66" spans="10:11" ht="39" customHeight="1">
      <c r="J66" s="1" t="s">
        <v>1</v>
      </c>
      <c r="K66" s="1" t="s">
        <v>1</v>
      </c>
    </row>
    <row r="67" ht="39" customHeight="1"/>
    <row r="68" ht="39" customHeight="1"/>
    <row r="69" ht="39" customHeight="1"/>
    <row r="70" ht="39" customHeight="1"/>
    <row r="72" ht="12.75">
      <c r="I72" s="2"/>
    </row>
    <row r="73" ht="12.75">
      <c r="I73" s="2"/>
    </row>
    <row r="74" ht="12.75">
      <c r="I74" s="2"/>
    </row>
    <row r="75" ht="12.75">
      <c r="I75" s="2"/>
    </row>
    <row r="76" ht="12.75">
      <c r="I76" s="2"/>
    </row>
    <row r="77" ht="12.75">
      <c r="I77" s="2"/>
    </row>
    <row r="78" ht="12.75">
      <c r="I78" s="2"/>
    </row>
    <row r="79" ht="12.75">
      <c r="I79" s="2"/>
    </row>
    <row r="80" ht="12.75">
      <c r="I80" s="2"/>
    </row>
    <row r="81" ht="12.75">
      <c r="I81" s="2"/>
    </row>
  </sheetData>
  <sheetProtection/>
  <mergeCells count="9">
    <mergeCell ref="E6:E7"/>
    <mergeCell ref="F6:F7"/>
    <mergeCell ref="G6:H6"/>
    <mergeCell ref="A3:H3"/>
    <mergeCell ref="A4:H4"/>
    <mergeCell ref="A6:A7"/>
    <mergeCell ref="B6:B7"/>
    <mergeCell ref="C6:C7"/>
    <mergeCell ref="D6:D7"/>
  </mergeCells>
  <printOptions/>
  <pageMargins left="0.1968503937007874" right="0.1968503937007874" top="0.1968503937007874" bottom="0.2362204724409449" header="0.15748031496062992" footer="0.5118110236220472"/>
  <pageSetup fitToHeight="4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8"/>
  <sheetViews>
    <sheetView tabSelected="1" zoomScalePageLayoutView="0" workbookViewId="0" topLeftCell="A1">
      <pane ySplit="7" topLeftCell="A47" activePane="bottomLeft" state="frozen"/>
      <selection pane="topLeft" activeCell="A1" sqref="A1"/>
      <selection pane="bottomLeft" activeCell="C57" sqref="C57"/>
    </sheetView>
  </sheetViews>
  <sheetFormatPr defaultColWidth="9.00390625" defaultRowHeight="12.75"/>
  <cols>
    <col min="1" max="1" width="4.375" style="17" customWidth="1"/>
    <col min="2" max="2" width="20.125" style="4" customWidth="1"/>
    <col min="3" max="3" width="27.00390625" style="4" customWidth="1"/>
    <col min="4" max="4" width="17.625" style="4" customWidth="1"/>
    <col min="5" max="5" width="24.625" style="4" customWidth="1"/>
    <col min="6" max="6" width="13.75390625" style="18" customWidth="1"/>
    <col min="7" max="8" width="12.125" style="4" customWidth="1"/>
    <col min="9" max="9" width="17.00390625" style="1" customWidth="1"/>
    <col min="10" max="10" width="9.625" style="1" customWidth="1"/>
    <col min="11" max="11" width="23.875" style="1" customWidth="1"/>
    <col min="12" max="12" width="17.25390625" style="1" customWidth="1"/>
    <col min="13" max="17" width="9.125" style="1" customWidth="1"/>
    <col min="18" max="16384" width="9.125" style="1" customWidth="1"/>
  </cols>
  <sheetData>
    <row r="2" spans="7:11" ht="12.75" customHeight="1">
      <c r="G2" s="83"/>
      <c r="H2" s="83"/>
      <c r="K2" s="28"/>
    </row>
    <row r="3" spans="7:11" ht="12.75" customHeight="1">
      <c r="G3" s="83"/>
      <c r="H3" s="83"/>
      <c r="K3" s="28"/>
    </row>
    <row r="4" spans="1:11" ht="13.5" customHeight="1">
      <c r="A4" s="76" t="s">
        <v>93</v>
      </c>
      <c r="B4" s="76"/>
      <c r="C4" s="82"/>
      <c r="D4" s="82"/>
      <c r="E4" s="82"/>
      <c r="F4" s="82"/>
      <c r="G4" s="82"/>
      <c r="H4" s="82"/>
      <c r="K4" s="28"/>
    </row>
    <row r="5" spans="1:11" ht="30.75" customHeight="1">
      <c r="A5" s="77" t="s">
        <v>277</v>
      </c>
      <c r="B5" s="77"/>
      <c r="C5" s="78"/>
      <c r="D5" s="78"/>
      <c r="E5" s="78"/>
      <c r="F5" s="78"/>
      <c r="G5" s="78"/>
      <c r="H5" s="78"/>
      <c r="K5" s="28"/>
    </row>
    <row r="6" spans="1:9" s="28" customFormat="1" ht="27.75" customHeight="1">
      <c r="A6" s="79" t="s">
        <v>0</v>
      </c>
      <c r="B6" s="71" t="s">
        <v>96</v>
      </c>
      <c r="C6" s="79" t="s">
        <v>95</v>
      </c>
      <c r="D6" s="71" t="s">
        <v>97</v>
      </c>
      <c r="E6" s="71" t="s">
        <v>98</v>
      </c>
      <c r="F6" s="71" t="s">
        <v>99</v>
      </c>
      <c r="G6" s="74" t="s">
        <v>94</v>
      </c>
      <c r="H6" s="75"/>
      <c r="I6" s="28">
        <v>36</v>
      </c>
    </row>
    <row r="7" spans="1:8" s="8" customFormat="1" ht="106.5" customHeight="1">
      <c r="A7" s="80"/>
      <c r="B7" s="72"/>
      <c r="C7" s="81"/>
      <c r="D7" s="72"/>
      <c r="E7" s="72"/>
      <c r="F7" s="73"/>
      <c r="G7" s="12" t="s">
        <v>24</v>
      </c>
      <c r="H7" s="12" t="s">
        <v>23</v>
      </c>
    </row>
    <row r="8" spans="1:8" s="8" customFormat="1" ht="30" customHeight="1">
      <c r="A8" s="12"/>
      <c r="B8" s="15" t="s">
        <v>108</v>
      </c>
      <c r="C8" s="15"/>
      <c r="D8" s="14"/>
      <c r="E8" s="14"/>
      <c r="F8" s="12"/>
      <c r="G8" s="14"/>
      <c r="H8" s="14"/>
    </row>
    <row r="9" spans="1:8" s="8" customFormat="1" ht="60" customHeight="1">
      <c r="A9" s="12">
        <v>1</v>
      </c>
      <c r="B9" s="12" t="s">
        <v>157</v>
      </c>
      <c r="C9" s="31" t="s">
        <v>192</v>
      </c>
      <c r="D9" s="12" t="s">
        <v>8</v>
      </c>
      <c r="E9" s="12" t="s">
        <v>193</v>
      </c>
      <c r="F9" s="12" t="s">
        <v>194</v>
      </c>
      <c r="G9" s="48">
        <v>18</v>
      </c>
      <c r="H9" s="48">
        <v>18</v>
      </c>
    </row>
    <row r="10" spans="1:8" s="8" customFormat="1" ht="27" customHeight="1">
      <c r="A10" s="12"/>
      <c r="B10" s="12" t="s">
        <v>112</v>
      </c>
      <c r="C10" s="29"/>
      <c r="D10" s="12"/>
      <c r="E10" s="12"/>
      <c r="F10" s="39"/>
      <c r="G10" s="36">
        <f>SUM(G9:G9)</f>
        <v>18</v>
      </c>
      <c r="H10" s="36">
        <f>SUM(H9:H9)</f>
        <v>18</v>
      </c>
    </row>
    <row r="11" spans="1:8" s="8" customFormat="1" ht="32.25" customHeight="1">
      <c r="A11" s="12"/>
      <c r="B11" s="30" t="s">
        <v>102</v>
      </c>
      <c r="C11" s="30"/>
      <c r="D11" s="12"/>
      <c r="E11" s="12"/>
      <c r="F11" s="12"/>
      <c r="G11" s="49"/>
      <c r="H11" s="49"/>
    </row>
    <row r="12" spans="1:8" s="8" customFormat="1" ht="43.5" customHeight="1">
      <c r="A12" s="12">
        <v>1</v>
      </c>
      <c r="B12" s="12" t="s">
        <v>2</v>
      </c>
      <c r="C12" s="12" t="s">
        <v>171</v>
      </c>
      <c r="D12" s="29" t="s">
        <v>9</v>
      </c>
      <c r="E12" s="12" t="s">
        <v>29</v>
      </c>
      <c r="F12" s="12" t="s">
        <v>36</v>
      </c>
      <c r="G12" s="49">
        <v>46</v>
      </c>
      <c r="H12" s="49">
        <v>20</v>
      </c>
    </row>
    <row r="13" spans="1:8" s="8" customFormat="1" ht="31.5" customHeight="1">
      <c r="A13" s="12">
        <v>2</v>
      </c>
      <c r="B13" s="12" t="s">
        <v>2</v>
      </c>
      <c r="C13" s="12" t="s">
        <v>172</v>
      </c>
      <c r="D13" s="29" t="s">
        <v>41</v>
      </c>
      <c r="E13" s="12" t="s">
        <v>42</v>
      </c>
      <c r="F13" s="12" t="s">
        <v>36</v>
      </c>
      <c r="G13" s="49">
        <v>89.6</v>
      </c>
      <c r="H13" s="49">
        <v>20</v>
      </c>
    </row>
    <row r="14" spans="1:8" s="9" customFormat="1" ht="32.25" customHeight="1">
      <c r="A14" s="34">
        <v>3</v>
      </c>
      <c r="B14" s="34" t="s">
        <v>2</v>
      </c>
      <c r="C14" s="34" t="s">
        <v>173</v>
      </c>
      <c r="D14" s="37" t="s">
        <v>41</v>
      </c>
      <c r="E14" s="56" t="s">
        <v>260</v>
      </c>
      <c r="F14" s="34" t="s">
        <v>36</v>
      </c>
      <c r="G14" s="48">
        <v>64</v>
      </c>
      <c r="H14" s="48">
        <v>12</v>
      </c>
    </row>
    <row r="15" spans="1:8" ht="45.75" customHeight="1">
      <c r="A15" s="12">
        <v>4</v>
      </c>
      <c r="B15" s="12" t="s">
        <v>2</v>
      </c>
      <c r="C15" s="12" t="s">
        <v>174</v>
      </c>
      <c r="D15" s="29" t="s">
        <v>177</v>
      </c>
      <c r="E15" s="12" t="s">
        <v>43</v>
      </c>
      <c r="F15" s="12" t="s">
        <v>36</v>
      </c>
      <c r="G15" s="49">
        <v>30.7</v>
      </c>
      <c r="H15" s="49">
        <v>9</v>
      </c>
    </row>
    <row r="16" spans="1:9" ht="61.5" customHeight="1">
      <c r="A16" s="12">
        <v>5</v>
      </c>
      <c r="B16" s="12" t="s">
        <v>157</v>
      </c>
      <c r="C16" s="31" t="s">
        <v>175</v>
      </c>
      <c r="D16" s="12" t="s">
        <v>8</v>
      </c>
      <c r="E16" s="12" t="s">
        <v>266</v>
      </c>
      <c r="F16" s="12" t="s">
        <v>36</v>
      </c>
      <c r="G16" s="49">
        <v>70.13</v>
      </c>
      <c r="H16" s="49">
        <v>35</v>
      </c>
      <c r="I16" s="35"/>
    </row>
    <row r="17" spans="1:8" ht="36" customHeight="1">
      <c r="A17" s="12"/>
      <c r="B17" s="12" t="s">
        <v>101</v>
      </c>
      <c r="C17" s="31"/>
      <c r="D17" s="12"/>
      <c r="E17" s="12"/>
      <c r="F17" s="12"/>
      <c r="G17" s="36">
        <f>SUM(G12:G16)</f>
        <v>300.42999999999995</v>
      </c>
      <c r="H17" s="36">
        <f>SUM(H12:H16)</f>
        <v>96</v>
      </c>
    </row>
    <row r="18" spans="1:9" ht="55.5" customHeight="1">
      <c r="A18" s="12"/>
      <c r="B18" s="32" t="s">
        <v>103</v>
      </c>
      <c r="C18" s="32"/>
      <c r="D18" s="12"/>
      <c r="E18" s="12"/>
      <c r="F18" s="12"/>
      <c r="G18" s="49"/>
      <c r="H18" s="49"/>
      <c r="I18" s="35"/>
    </row>
    <row r="19" spans="1:8" ht="55.5" customHeight="1">
      <c r="A19" s="11">
        <v>1</v>
      </c>
      <c r="B19" s="12" t="s">
        <v>13</v>
      </c>
      <c r="C19" s="12" t="s">
        <v>133</v>
      </c>
      <c r="D19" s="12" t="s">
        <v>82</v>
      </c>
      <c r="E19" s="12" t="s">
        <v>132</v>
      </c>
      <c r="F19" s="12" t="s">
        <v>36</v>
      </c>
      <c r="G19" s="49">
        <v>45.9</v>
      </c>
      <c r="H19" s="49">
        <v>38</v>
      </c>
    </row>
    <row r="20" spans="1:9" ht="55.5" customHeight="1">
      <c r="A20" s="11">
        <v>2</v>
      </c>
      <c r="B20" s="12" t="s">
        <v>13</v>
      </c>
      <c r="C20" s="12" t="s">
        <v>10</v>
      </c>
      <c r="D20" s="12" t="s">
        <v>71</v>
      </c>
      <c r="E20" s="12" t="s">
        <v>72</v>
      </c>
      <c r="F20" s="12" t="s">
        <v>36</v>
      </c>
      <c r="G20" s="49">
        <v>89.2</v>
      </c>
      <c r="H20" s="49">
        <v>29</v>
      </c>
      <c r="I20" s="35"/>
    </row>
    <row r="21" spans="1:8" ht="90" customHeight="1">
      <c r="A21" s="11">
        <v>3</v>
      </c>
      <c r="B21" s="12" t="s">
        <v>14</v>
      </c>
      <c r="C21" s="12" t="s">
        <v>182</v>
      </c>
      <c r="D21" s="12" t="s">
        <v>17</v>
      </c>
      <c r="E21" s="12" t="s">
        <v>72</v>
      </c>
      <c r="F21" s="12" t="s">
        <v>36</v>
      </c>
      <c r="G21" s="49">
        <v>77.7</v>
      </c>
      <c r="H21" s="49">
        <v>11</v>
      </c>
    </row>
    <row r="22" spans="1:8" ht="23.25" customHeight="1">
      <c r="A22" s="11">
        <v>4</v>
      </c>
      <c r="B22" s="12" t="s">
        <v>6</v>
      </c>
      <c r="C22" s="12" t="s">
        <v>144</v>
      </c>
      <c r="D22" s="12" t="s">
        <v>145</v>
      </c>
      <c r="E22" s="12" t="s">
        <v>146</v>
      </c>
      <c r="F22" s="12" t="s">
        <v>36</v>
      </c>
      <c r="G22" s="49">
        <v>158.5</v>
      </c>
      <c r="H22" s="49">
        <v>35</v>
      </c>
    </row>
    <row r="23" spans="1:8" s="4" customFormat="1" ht="34.5" customHeight="1">
      <c r="A23" s="11">
        <v>5</v>
      </c>
      <c r="B23" s="12" t="s">
        <v>13</v>
      </c>
      <c r="C23" s="12" t="s">
        <v>143</v>
      </c>
      <c r="D23" s="12" t="s">
        <v>70</v>
      </c>
      <c r="E23" s="12" t="s">
        <v>73</v>
      </c>
      <c r="F23" s="12" t="s">
        <v>36</v>
      </c>
      <c r="G23" s="49">
        <v>1522</v>
      </c>
      <c r="H23" s="49">
        <v>89</v>
      </c>
    </row>
    <row r="24" spans="1:8" s="4" customFormat="1" ht="30.75" customHeight="1">
      <c r="A24" s="11">
        <v>6</v>
      </c>
      <c r="B24" s="12" t="s">
        <v>13</v>
      </c>
      <c r="C24" s="12" t="s">
        <v>124</v>
      </c>
      <c r="D24" s="12" t="s">
        <v>74</v>
      </c>
      <c r="E24" s="12" t="s">
        <v>83</v>
      </c>
      <c r="F24" s="12" t="s">
        <v>36</v>
      </c>
      <c r="G24" s="49">
        <v>39</v>
      </c>
      <c r="H24" s="49">
        <v>17</v>
      </c>
    </row>
    <row r="25" spans="1:8" s="4" customFormat="1" ht="30.75" customHeight="1">
      <c r="A25" s="11">
        <v>7</v>
      </c>
      <c r="B25" s="12" t="s">
        <v>15</v>
      </c>
      <c r="C25" s="12" t="s">
        <v>184</v>
      </c>
      <c r="D25" s="12" t="s">
        <v>75</v>
      </c>
      <c r="E25" s="12" t="s">
        <v>273</v>
      </c>
      <c r="F25" s="12" t="s">
        <v>36</v>
      </c>
      <c r="G25" s="49">
        <v>280.6</v>
      </c>
      <c r="H25" s="49">
        <v>50</v>
      </c>
    </row>
    <row r="26" spans="1:8" s="4" customFormat="1" ht="30.75" customHeight="1">
      <c r="A26" s="11">
        <v>8</v>
      </c>
      <c r="B26" s="12" t="s">
        <v>13</v>
      </c>
      <c r="C26" s="12" t="s">
        <v>11</v>
      </c>
      <c r="D26" s="12" t="s">
        <v>77</v>
      </c>
      <c r="E26" s="12" t="s">
        <v>76</v>
      </c>
      <c r="F26" s="12" t="s">
        <v>36</v>
      </c>
      <c r="G26" s="49">
        <v>83.5</v>
      </c>
      <c r="H26" s="49">
        <v>20</v>
      </c>
    </row>
    <row r="27" spans="1:8" s="4" customFormat="1" ht="30.75" customHeight="1">
      <c r="A27" s="11">
        <v>9</v>
      </c>
      <c r="B27" s="12" t="s">
        <v>6</v>
      </c>
      <c r="C27" s="12" t="s">
        <v>185</v>
      </c>
      <c r="D27" s="12" t="s">
        <v>186</v>
      </c>
      <c r="E27" s="12" t="s">
        <v>187</v>
      </c>
      <c r="F27" s="12" t="s">
        <v>36</v>
      </c>
      <c r="G27" s="48">
        <v>26</v>
      </c>
      <c r="H27" s="48">
        <v>23.1</v>
      </c>
    </row>
    <row r="28" spans="1:8" s="4" customFormat="1" ht="30.75" customHeight="1">
      <c r="A28" s="11">
        <v>10</v>
      </c>
      <c r="B28" s="12" t="s">
        <v>16</v>
      </c>
      <c r="C28" s="12" t="s">
        <v>12</v>
      </c>
      <c r="D28" s="12" t="s">
        <v>78</v>
      </c>
      <c r="E28" s="12" t="s">
        <v>79</v>
      </c>
      <c r="F28" s="12" t="s">
        <v>36</v>
      </c>
      <c r="G28" s="49">
        <v>55.5</v>
      </c>
      <c r="H28" s="49">
        <v>31</v>
      </c>
    </row>
    <row r="29" spans="1:8" s="4" customFormat="1" ht="30.75" customHeight="1">
      <c r="A29" s="11">
        <v>11</v>
      </c>
      <c r="B29" s="12" t="s">
        <v>6</v>
      </c>
      <c r="C29" s="12" t="s">
        <v>117</v>
      </c>
      <c r="D29" s="12" t="s">
        <v>81</v>
      </c>
      <c r="E29" s="12" t="s">
        <v>18</v>
      </c>
      <c r="F29" s="12" t="s">
        <v>36</v>
      </c>
      <c r="G29" s="49">
        <v>75</v>
      </c>
      <c r="H29" s="49">
        <v>40</v>
      </c>
    </row>
    <row r="30" spans="1:8" s="4" customFormat="1" ht="30.75" customHeight="1">
      <c r="A30" s="11">
        <v>12</v>
      </c>
      <c r="B30" s="12" t="s">
        <v>6</v>
      </c>
      <c r="C30" s="12" t="s">
        <v>119</v>
      </c>
      <c r="D30" s="12" t="s">
        <v>120</v>
      </c>
      <c r="E30" s="12" t="s">
        <v>121</v>
      </c>
      <c r="F30" s="12" t="s">
        <v>36</v>
      </c>
      <c r="G30" s="49">
        <v>48.4</v>
      </c>
      <c r="H30" s="49">
        <v>20</v>
      </c>
    </row>
    <row r="31" spans="1:8" s="4" customFormat="1" ht="34.5" customHeight="1">
      <c r="A31" s="11">
        <v>13</v>
      </c>
      <c r="B31" s="12" t="s">
        <v>6</v>
      </c>
      <c r="C31" s="12" t="s">
        <v>122</v>
      </c>
      <c r="D31" s="12" t="s">
        <v>80</v>
      </c>
      <c r="E31" s="12" t="s">
        <v>123</v>
      </c>
      <c r="F31" s="12" t="s">
        <v>36</v>
      </c>
      <c r="G31" s="49">
        <v>84</v>
      </c>
      <c r="H31" s="49">
        <v>35</v>
      </c>
    </row>
    <row r="32" spans="1:8" s="4" customFormat="1" ht="30.75" customHeight="1">
      <c r="A32" s="11">
        <v>14</v>
      </c>
      <c r="B32" s="12" t="s">
        <v>6</v>
      </c>
      <c r="C32" s="12" t="s">
        <v>118</v>
      </c>
      <c r="D32" s="12" t="s">
        <v>80</v>
      </c>
      <c r="E32" s="12" t="s">
        <v>84</v>
      </c>
      <c r="F32" s="12" t="s">
        <v>36</v>
      </c>
      <c r="G32" s="49">
        <v>83</v>
      </c>
      <c r="H32" s="49">
        <v>23</v>
      </c>
    </row>
    <row r="33" spans="1:8" s="4" customFormat="1" ht="30.75" customHeight="1">
      <c r="A33" s="11">
        <v>15</v>
      </c>
      <c r="B33" s="12" t="s">
        <v>6</v>
      </c>
      <c r="C33" s="12" t="s">
        <v>134</v>
      </c>
      <c r="D33" s="12" t="s">
        <v>40</v>
      </c>
      <c r="E33" s="12" t="s">
        <v>135</v>
      </c>
      <c r="F33" s="12" t="s">
        <v>36</v>
      </c>
      <c r="G33" s="49"/>
      <c r="H33" s="49">
        <v>10</v>
      </c>
    </row>
    <row r="34" spans="1:8" s="4" customFormat="1" ht="30.75" customHeight="1">
      <c r="A34" s="11">
        <v>16</v>
      </c>
      <c r="B34" s="12" t="s">
        <v>6</v>
      </c>
      <c r="C34" s="12" t="s">
        <v>136</v>
      </c>
      <c r="D34" s="12" t="s">
        <v>40</v>
      </c>
      <c r="E34" s="12" t="s">
        <v>135</v>
      </c>
      <c r="F34" s="12" t="s">
        <v>36</v>
      </c>
      <c r="G34" s="49"/>
      <c r="H34" s="49">
        <v>21</v>
      </c>
    </row>
    <row r="35" spans="1:8" s="4" customFormat="1" ht="30.75" customHeight="1">
      <c r="A35" s="11">
        <v>17</v>
      </c>
      <c r="B35" s="12" t="s">
        <v>6</v>
      </c>
      <c r="C35" s="12" t="s">
        <v>137</v>
      </c>
      <c r="D35" s="12" t="s">
        <v>40</v>
      </c>
      <c r="E35" s="12" t="s">
        <v>135</v>
      </c>
      <c r="F35" s="12" t="s">
        <v>36</v>
      </c>
      <c r="G35" s="49"/>
      <c r="H35" s="49">
        <v>4</v>
      </c>
    </row>
    <row r="36" spans="1:8" s="4" customFormat="1" ht="30.75" customHeight="1">
      <c r="A36" s="11">
        <v>18</v>
      </c>
      <c r="B36" s="12" t="s">
        <v>6</v>
      </c>
      <c r="C36" s="12" t="s">
        <v>138</v>
      </c>
      <c r="D36" s="12" t="s">
        <v>40</v>
      </c>
      <c r="E36" s="12" t="s">
        <v>135</v>
      </c>
      <c r="F36" s="12" t="s">
        <v>36</v>
      </c>
      <c r="G36" s="49"/>
      <c r="H36" s="49">
        <v>7</v>
      </c>
    </row>
    <row r="37" spans="1:8" s="4" customFormat="1" ht="30.75" customHeight="1">
      <c r="A37" s="11">
        <v>19</v>
      </c>
      <c r="B37" s="12" t="s">
        <v>6</v>
      </c>
      <c r="C37" s="12" t="s">
        <v>139</v>
      </c>
      <c r="D37" s="12" t="s">
        <v>40</v>
      </c>
      <c r="E37" s="12" t="s">
        <v>135</v>
      </c>
      <c r="F37" s="12" t="s">
        <v>36</v>
      </c>
      <c r="G37" s="49"/>
      <c r="H37" s="49">
        <v>15</v>
      </c>
    </row>
    <row r="38" spans="1:8" s="4" customFormat="1" ht="30.75" customHeight="1">
      <c r="A38" s="11">
        <v>20</v>
      </c>
      <c r="B38" s="12" t="s">
        <v>6</v>
      </c>
      <c r="C38" s="12" t="s">
        <v>140</v>
      </c>
      <c r="D38" s="12" t="s">
        <v>40</v>
      </c>
      <c r="E38" s="12" t="s">
        <v>135</v>
      </c>
      <c r="F38" s="12" t="s">
        <v>36</v>
      </c>
      <c r="G38" s="49"/>
      <c r="H38" s="49">
        <v>40</v>
      </c>
    </row>
    <row r="39" spans="1:8" s="4" customFormat="1" ht="30.75" customHeight="1">
      <c r="A39" s="11">
        <v>21</v>
      </c>
      <c r="B39" s="12" t="s">
        <v>6</v>
      </c>
      <c r="C39" s="12" t="s">
        <v>141</v>
      </c>
      <c r="D39" s="12" t="s">
        <v>40</v>
      </c>
      <c r="E39" s="12" t="s">
        <v>135</v>
      </c>
      <c r="F39" s="12" t="s">
        <v>36</v>
      </c>
      <c r="G39" s="49"/>
      <c r="H39" s="49">
        <v>15</v>
      </c>
    </row>
    <row r="40" spans="1:8" s="4" customFormat="1" ht="30.75" customHeight="1">
      <c r="A40" s="11">
        <v>22</v>
      </c>
      <c r="B40" s="12" t="s">
        <v>6</v>
      </c>
      <c r="C40" s="12" t="s">
        <v>142</v>
      </c>
      <c r="D40" s="12" t="s">
        <v>40</v>
      </c>
      <c r="E40" s="12" t="s">
        <v>135</v>
      </c>
      <c r="F40" s="12" t="s">
        <v>36</v>
      </c>
      <c r="G40" s="49"/>
      <c r="H40" s="49">
        <v>4</v>
      </c>
    </row>
    <row r="41" spans="1:8" s="4" customFormat="1" ht="30.75" customHeight="1">
      <c r="A41" s="11">
        <v>23</v>
      </c>
      <c r="B41" s="12" t="s">
        <v>6</v>
      </c>
      <c r="C41" s="12" t="s">
        <v>190</v>
      </c>
      <c r="D41" s="12" t="s">
        <v>77</v>
      </c>
      <c r="E41" s="12" t="s">
        <v>191</v>
      </c>
      <c r="F41" s="12" t="s">
        <v>156</v>
      </c>
      <c r="G41" s="48">
        <v>60</v>
      </c>
      <c r="H41" s="48">
        <v>40</v>
      </c>
    </row>
    <row r="42" spans="1:8" s="4" customFormat="1" ht="50.25" customHeight="1">
      <c r="A42" s="11">
        <v>24</v>
      </c>
      <c r="B42" s="12" t="s">
        <v>157</v>
      </c>
      <c r="C42" s="12" t="s">
        <v>274</v>
      </c>
      <c r="D42" s="12" t="s">
        <v>8</v>
      </c>
      <c r="E42" s="12" t="s">
        <v>264</v>
      </c>
      <c r="F42" s="12" t="s">
        <v>156</v>
      </c>
      <c r="G42" s="49">
        <v>320.7</v>
      </c>
      <c r="H42" s="49">
        <v>77.5</v>
      </c>
    </row>
    <row r="43" spans="1:8" s="4" customFormat="1" ht="30.75" customHeight="1">
      <c r="A43" s="11"/>
      <c r="B43" s="12" t="s">
        <v>105</v>
      </c>
      <c r="C43" s="12"/>
      <c r="D43" s="12"/>
      <c r="E43" s="12"/>
      <c r="F43" s="12"/>
      <c r="G43" s="36">
        <f>SUM(G19:G42)</f>
        <v>3049</v>
      </c>
      <c r="H43" s="36">
        <f>SUM(H19:H42)</f>
        <v>694.6</v>
      </c>
    </row>
    <row r="44" spans="1:8" s="4" customFormat="1" ht="30.75" customHeight="1">
      <c r="A44" s="33"/>
      <c r="B44" s="16" t="s">
        <v>104</v>
      </c>
      <c r="C44" s="16"/>
      <c r="D44" s="16"/>
      <c r="E44" s="33"/>
      <c r="F44" s="33"/>
      <c r="G44" s="50"/>
      <c r="H44" s="50"/>
    </row>
    <row r="45" spans="1:8" s="4" customFormat="1" ht="30.75" customHeight="1">
      <c r="A45" s="57">
        <v>1</v>
      </c>
      <c r="B45" s="43" t="s">
        <v>167</v>
      </c>
      <c r="C45" s="43" t="s">
        <v>214</v>
      </c>
      <c r="D45" s="43" t="s">
        <v>44</v>
      </c>
      <c r="E45" s="43" t="s">
        <v>228</v>
      </c>
      <c r="F45" s="43" t="s">
        <v>229</v>
      </c>
      <c r="G45" s="67">
        <v>679.1</v>
      </c>
      <c r="H45" s="67">
        <v>88</v>
      </c>
    </row>
    <row r="46" spans="1:8" s="4" customFormat="1" ht="30.75" customHeight="1">
      <c r="A46" s="57">
        <v>2</v>
      </c>
      <c r="B46" s="43" t="s">
        <v>230</v>
      </c>
      <c r="C46" s="43" t="s">
        <v>210</v>
      </c>
      <c r="D46" s="43" t="s">
        <v>88</v>
      </c>
      <c r="E46" s="43" t="s">
        <v>221</v>
      </c>
      <c r="F46" s="43" t="s">
        <v>229</v>
      </c>
      <c r="G46" s="67">
        <v>264.2</v>
      </c>
      <c r="H46" s="67">
        <v>155.2</v>
      </c>
    </row>
    <row r="47" spans="1:8" s="4" customFormat="1" ht="30.75" customHeight="1">
      <c r="A47" s="57">
        <v>3</v>
      </c>
      <c r="B47" s="43" t="s">
        <v>231</v>
      </c>
      <c r="C47" s="43" t="s">
        <v>232</v>
      </c>
      <c r="D47" s="43" t="s">
        <v>85</v>
      </c>
      <c r="E47" s="43" t="s">
        <v>86</v>
      </c>
      <c r="F47" s="43" t="s">
        <v>229</v>
      </c>
      <c r="G47" s="67">
        <v>491.7</v>
      </c>
      <c r="H47" s="67">
        <v>247.9</v>
      </c>
    </row>
    <row r="48" spans="1:8" s="4" customFormat="1" ht="30.75" customHeight="1">
      <c r="A48" s="57">
        <v>4</v>
      </c>
      <c r="B48" s="43" t="s">
        <v>231</v>
      </c>
      <c r="C48" s="43" t="s">
        <v>232</v>
      </c>
      <c r="D48" s="43" t="s">
        <v>85</v>
      </c>
      <c r="E48" s="43" t="s">
        <v>233</v>
      </c>
      <c r="F48" s="43" t="s">
        <v>229</v>
      </c>
      <c r="G48" s="67">
        <v>778.1</v>
      </c>
      <c r="H48" s="67">
        <v>437.3</v>
      </c>
    </row>
    <row r="49" spans="1:11" ht="45">
      <c r="A49" s="57">
        <v>5</v>
      </c>
      <c r="B49" s="43" t="s">
        <v>234</v>
      </c>
      <c r="C49" s="43" t="s">
        <v>235</v>
      </c>
      <c r="D49" s="43" t="s">
        <v>181</v>
      </c>
      <c r="E49" s="43" t="s">
        <v>227</v>
      </c>
      <c r="F49" s="43" t="s">
        <v>229</v>
      </c>
      <c r="G49" s="67">
        <v>34</v>
      </c>
      <c r="H49" s="67">
        <v>6</v>
      </c>
      <c r="K49" s="3"/>
    </row>
    <row r="50" spans="1:10" ht="45">
      <c r="A50" s="57">
        <v>6</v>
      </c>
      <c r="B50" s="61" t="s">
        <v>157</v>
      </c>
      <c r="C50" s="46" t="s">
        <v>265</v>
      </c>
      <c r="D50" s="43" t="s">
        <v>180</v>
      </c>
      <c r="E50" s="43" t="s">
        <v>236</v>
      </c>
      <c r="F50" s="43" t="s">
        <v>229</v>
      </c>
      <c r="G50" s="67">
        <v>61</v>
      </c>
      <c r="H50" s="67">
        <v>23</v>
      </c>
      <c r="J50" s="5"/>
    </row>
    <row r="51" spans="1:12" ht="15">
      <c r="A51" s="33"/>
      <c r="B51" s="33" t="s">
        <v>100</v>
      </c>
      <c r="C51" s="33"/>
      <c r="D51" s="33"/>
      <c r="E51" s="33"/>
      <c r="F51" s="13"/>
      <c r="G51" s="69">
        <f>SUM(G45:G50)</f>
        <v>2308.1</v>
      </c>
      <c r="H51" s="69">
        <f>SUM(H45:H50)</f>
        <v>957.4000000000001</v>
      </c>
      <c r="J51" s="5"/>
      <c r="K51" s="6"/>
      <c r="L51" s="2"/>
    </row>
    <row r="52" spans="1:12" ht="57.75">
      <c r="A52" s="33"/>
      <c r="B52" s="16" t="s">
        <v>276</v>
      </c>
      <c r="C52" s="16"/>
      <c r="D52" s="16"/>
      <c r="E52" s="16"/>
      <c r="F52" s="23"/>
      <c r="G52" s="69">
        <f>G10+G17+G43+G51</f>
        <v>5675.53</v>
      </c>
      <c r="H52" s="69">
        <f>H10+H17+H43+H51</f>
        <v>1766</v>
      </c>
      <c r="J52" s="5"/>
      <c r="K52" s="6"/>
      <c r="L52" s="2"/>
    </row>
    <row r="53" spans="1:12" ht="15">
      <c r="A53" s="44"/>
      <c r="B53" s="44"/>
      <c r="C53" s="44"/>
      <c r="D53" s="44"/>
      <c r="E53" s="44"/>
      <c r="F53" s="45"/>
      <c r="G53" s="44"/>
      <c r="H53" s="44"/>
      <c r="J53" s="5"/>
      <c r="K53" s="6"/>
      <c r="L53" s="2"/>
    </row>
    <row r="54" spans="1:12" ht="12.75">
      <c r="A54" s="25"/>
      <c r="B54" s="5"/>
      <c r="C54" s="5"/>
      <c r="D54" s="5"/>
      <c r="E54" s="5"/>
      <c r="F54" s="26"/>
      <c r="G54" s="5"/>
      <c r="H54" s="5"/>
      <c r="J54" s="5"/>
      <c r="K54" s="6"/>
      <c r="L54" s="2"/>
    </row>
    <row r="55" spans="1:12" ht="12.75">
      <c r="A55" s="25"/>
      <c r="B55" s="5"/>
      <c r="C55" s="5"/>
      <c r="D55" s="5"/>
      <c r="E55" s="5"/>
      <c r="F55" s="26"/>
      <c r="G55" s="5"/>
      <c r="H55" s="5"/>
      <c r="J55" s="5"/>
      <c r="K55" s="6"/>
      <c r="L55" s="2"/>
    </row>
    <row r="56" spans="1:12" ht="12.75">
      <c r="A56" s="25"/>
      <c r="B56" s="5"/>
      <c r="C56" s="5"/>
      <c r="D56" s="5"/>
      <c r="E56" s="5"/>
      <c r="F56" s="26"/>
      <c r="G56" s="5"/>
      <c r="H56" s="5"/>
      <c r="J56" s="5"/>
      <c r="K56" s="6"/>
      <c r="L56" s="2"/>
    </row>
    <row r="57" spans="1:12" ht="28.5" customHeight="1">
      <c r="A57" s="25"/>
      <c r="B57" s="5"/>
      <c r="C57" s="5"/>
      <c r="D57" s="5"/>
      <c r="E57" s="5"/>
      <c r="F57" s="26"/>
      <c r="G57" s="5"/>
      <c r="H57" s="5"/>
      <c r="J57" s="5"/>
      <c r="K57" s="6"/>
      <c r="L57" s="2"/>
    </row>
    <row r="58" spans="1:12" ht="28.5" customHeight="1">
      <c r="A58" s="25"/>
      <c r="B58" s="5"/>
      <c r="C58" s="5"/>
      <c r="D58" s="5"/>
      <c r="E58" s="5"/>
      <c r="F58" s="26"/>
      <c r="G58" s="5"/>
      <c r="H58" s="5"/>
      <c r="J58" s="5"/>
      <c r="K58" s="6"/>
      <c r="L58" s="2"/>
    </row>
    <row r="59" spans="1:9" ht="12.75">
      <c r="A59" s="25"/>
      <c r="B59" s="5"/>
      <c r="C59" s="5"/>
      <c r="D59" s="5"/>
      <c r="E59" s="5"/>
      <c r="F59" s="26"/>
      <c r="G59" s="5"/>
      <c r="H59" s="5"/>
      <c r="I59" s="2"/>
    </row>
    <row r="60" spans="1:9" ht="12.75">
      <c r="A60" s="25"/>
      <c r="B60" s="5"/>
      <c r="C60" s="5"/>
      <c r="D60" s="5"/>
      <c r="E60" s="5"/>
      <c r="F60" s="26"/>
      <c r="G60" s="5"/>
      <c r="H60" s="5"/>
      <c r="I60" s="2"/>
    </row>
    <row r="61" ht="12.75">
      <c r="I61" s="2"/>
    </row>
    <row r="62" ht="12.75">
      <c r="I62" s="2"/>
    </row>
    <row r="63" ht="12.75">
      <c r="I63" s="2"/>
    </row>
    <row r="64" ht="12.75">
      <c r="I64" s="2"/>
    </row>
    <row r="65" ht="12.75">
      <c r="I65" s="2"/>
    </row>
    <row r="66" ht="12.75">
      <c r="I66" s="2"/>
    </row>
    <row r="67" ht="12.75">
      <c r="I67" s="2"/>
    </row>
    <row r="68" ht="12.75">
      <c r="I68" s="2"/>
    </row>
  </sheetData>
  <sheetProtection/>
  <mergeCells count="11">
    <mergeCell ref="G2:H2"/>
    <mergeCell ref="A5:H5"/>
    <mergeCell ref="G3:H3"/>
    <mergeCell ref="G6:H6"/>
    <mergeCell ref="C6:C7"/>
    <mergeCell ref="D6:D7"/>
    <mergeCell ref="E6:E7"/>
    <mergeCell ref="F6:F7"/>
    <mergeCell ref="B6:B7"/>
    <mergeCell ref="A6:A7"/>
    <mergeCell ref="A4:H4"/>
  </mergeCells>
  <printOptions/>
  <pageMargins left="0.1968503937007874" right="0.7480314960629921" top="0.1968503937007874" bottom="0.1968503937007874" header="0.5118110236220472" footer="0.1968503937007874"/>
  <pageSetup fitToHeight="2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E65" sqref="E64:E65"/>
    </sheetView>
  </sheetViews>
  <sheetFormatPr defaultColWidth="9.00390625" defaultRowHeight="12.75"/>
  <cols>
    <col min="2" max="2" width="21.75390625" style="0" customWidth="1"/>
    <col min="3" max="3" width="26.625" style="0" customWidth="1"/>
    <col min="4" max="4" width="14.375" style="66" customWidth="1"/>
    <col min="5" max="5" width="19.625" style="0" customWidth="1"/>
    <col min="6" max="6" width="13.25390625" style="0" customWidth="1"/>
  </cols>
  <sheetData>
    <row r="1" spans="1:8" ht="12.75">
      <c r="A1" s="76" t="s">
        <v>93</v>
      </c>
      <c r="B1" s="76"/>
      <c r="C1" s="76"/>
      <c r="D1" s="76"/>
      <c r="E1" s="76"/>
      <c r="F1" s="76"/>
      <c r="G1" s="76"/>
      <c r="H1" s="76"/>
    </row>
    <row r="2" spans="1:8" ht="27" customHeight="1">
      <c r="A2" s="77" t="s">
        <v>275</v>
      </c>
      <c r="B2" s="77"/>
      <c r="C2" s="78"/>
      <c r="D2" s="78"/>
      <c r="E2" s="78"/>
      <c r="F2" s="78"/>
      <c r="G2" s="78"/>
      <c r="H2" s="78"/>
    </row>
    <row r="3" spans="1:8" ht="15">
      <c r="A3" s="19"/>
      <c r="B3" s="20"/>
      <c r="C3" s="20"/>
      <c r="D3" s="59"/>
      <c r="E3" s="22"/>
      <c r="F3" s="21"/>
      <c r="G3" s="22"/>
      <c r="H3" s="22"/>
    </row>
    <row r="4" spans="1:9" ht="15">
      <c r="A4" s="79" t="s">
        <v>0</v>
      </c>
      <c r="B4" s="71" t="s">
        <v>96</v>
      </c>
      <c r="C4" s="79" t="s">
        <v>95</v>
      </c>
      <c r="D4" s="84" t="s">
        <v>97</v>
      </c>
      <c r="E4" s="71" t="s">
        <v>262</v>
      </c>
      <c r="F4" s="71" t="s">
        <v>195</v>
      </c>
      <c r="G4" s="74" t="s">
        <v>94</v>
      </c>
      <c r="H4" s="75"/>
      <c r="I4">
        <v>41</v>
      </c>
    </row>
    <row r="5" spans="1:8" ht="30">
      <c r="A5" s="80"/>
      <c r="B5" s="72"/>
      <c r="C5" s="81"/>
      <c r="D5" s="85"/>
      <c r="E5" s="72"/>
      <c r="F5" s="73"/>
      <c r="G5" s="12" t="s">
        <v>24</v>
      </c>
      <c r="H5" s="12" t="s">
        <v>23</v>
      </c>
    </row>
    <row r="6" spans="1:8" ht="22.5" customHeight="1">
      <c r="A6" s="13" t="s">
        <v>1</v>
      </c>
      <c r="B6" s="23" t="s">
        <v>107</v>
      </c>
      <c r="C6" s="23"/>
      <c r="D6" s="60" t="s">
        <v>1</v>
      </c>
      <c r="E6" s="10"/>
      <c r="F6" s="13"/>
      <c r="G6" s="10"/>
      <c r="H6" s="10"/>
    </row>
    <row r="7" spans="1:8" ht="30">
      <c r="A7" s="12">
        <v>1</v>
      </c>
      <c r="B7" s="12" t="s">
        <v>25</v>
      </c>
      <c r="C7" s="12" t="s">
        <v>154</v>
      </c>
      <c r="D7" s="61" t="s">
        <v>26</v>
      </c>
      <c r="E7" s="12" t="s">
        <v>3</v>
      </c>
      <c r="F7" s="12" t="s">
        <v>196</v>
      </c>
      <c r="G7" s="49">
        <v>66</v>
      </c>
      <c r="H7" s="49">
        <v>20.5</v>
      </c>
    </row>
    <row r="8" spans="1:8" ht="15">
      <c r="A8" s="12"/>
      <c r="B8" s="12" t="s">
        <v>113</v>
      </c>
      <c r="C8" s="12"/>
      <c r="D8" s="61"/>
      <c r="E8" s="12"/>
      <c r="F8" s="12"/>
      <c r="G8" s="36">
        <f>SUM(G7)</f>
        <v>66</v>
      </c>
      <c r="H8" s="36">
        <f>SUM(H7)</f>
        <v>20.5</v>
      </c>
    </row>
    <row r="9" spans="1:8" ht="23.25" customHeight="1">
      <c r="A9" s="12"/>
      <c r="B9" s="15" t="s">
        <v>108</v>
      </c>
      <c r="C9" s="15"/>
      <c r="D9" s="61"/>
      <c r="E9" s="12"/>
      <c r="F9" s="12"/>
      <c r="G9" s="49"/>
      <c r="H9" s="49"/>
    </row>
    <row r="10" spans="1:8" ht="45">
      <c r="A10" s="12">
        <v>1</v>
      </c>
      <c r="B10" s="12" t="s">
        <v>125</v>
      </c>
      <c r="C10" s="12" t="s">
        <v>197</v>
      </c>
      <c r="D10" s="61" t="s">
        <v>4</v>
      </c>
      <c r="E10" s="12" t="s">
        <v>114</v>
      </c>
      <c r="F10" s="12" t="s">
        <v>196</v>
      </c>
      <c r="G10" s="49">
        <v>160</v>
      </c>
      <c r="H10" s="49">
        <v>75</v>
      </c>
    </row>
    <row r="11" spans="1:8" ht="30">
      <c r="A11" s="12">
        <v>2</v>
      </c>
      <c r="B11" s="12" t="s">
        <v>6</v>
      </c>
      <c r="C11" s="12" t="s">
        <v>198</v>
      </c>
      <c r="D11" s="61" t="s">
        <v>5</v>
      </c>
      <c r="E11" s="12" t="s">
        <v>28</v>
      </c>
      <c r="F11" s="12" t="s">
        <v>196</v>
      </c>
      <c r="G11" s="49">
        <v>42.7</v>
      </c>
      <c r="H11" s="49">
        <v>33.8</v>
      </c>
    </row>
    <row r="12" spans="1:8" ht="45">
      <c r="A12" s="12">
        <v>3</v>
      </c>
      <c r="B12" s="12" t="s">
        <v>38</v>
      </c>
      <c r="C12" s="12" t="s">
        <v>106</v>
      </c>
      <c r="D12" s="61" t="s">
        <v>37</v>
      </c>
      <c r="E12" s="12" t="s">
        <v>27</v>
      </c>
      <c r="F12" s="12" t="s">
        <v>196</v>
      </c>
      <c r="G12" s="49">
        <v>280</v>
      </c>
      <c r="H12" s="49">
        <v>50</v>
      </c>
    </row>
    <row r="13" spans="1:8" ht="22.5" customHeight="1">
      <c r="A13" s="12"/>
      <c r="B13" s="12" t="s">
        <v>112</v>
      </c>
      <c r="C13" s="29"/>
      <c r="D13" s="61"/>
      <c r="E13" s="12"/>
      <c r="F13" s="39"/>
      <c r="G13" s="36">
        <f>SUM(G10:G12)</f>
        <v>482.7</v>
      </c>
      <c r="H13" s="36">
        <f>SUM(H10:H12)</f>
        <v>158.8</v>
      </c>
    </row>
    <row r="14" spans="1:8" ht="24" customHeight="1">
      <c r="A14" s="12"/>
      <c r="B14" s="15" t="s">
        <v>110</v>
      </c>
      <c r="C14" s="32"/>
      <c r="D14" s="61"/>
      <c r="E14" s="12"/>
      <c r="F14" s="12"/>
      <c r="G14" s="49"/>
      <c r="H14" s="49"/>
    </row>
    <row r="16" spans="1:8" ht="30">
      <c r="A16" s="12">
        <v>1</v>
      </c>
      <c r="B16" s="12" t="s">
        <v>6</v>
      </c>
      <c r="C16" s="12" t="s">
        <v>259</v>
      </c>
      <c r="D16" s="61" t="s">
        <v>46</v>
      </c>
      <c r="E16" s="12" t="s">
        <v>47</v>
      </c>
      <c r="F16" s="12" t="s">
        <v>196</v>
      </c>
      <c r="G16" s="49">
        <v>75</v>
      </c>
      <c r="H16" s="49">
        <v>20</v>
      </c>
    </row>
    <row r="17" spans="1:8" ht="30">
      <c r="A17" s="12">
        <v>2</v>
      </c>
      <c r="B17" s="12" t="s">
        <v>162</v>
      </c>
      <c r="C17" s="12" t="s">
        <v>189</v>
      </c>
      <c r="D17" s="61" t="s">
        <v>48</v>
      </c>
      <c r="E17" s="12" t="s">
        <v>49</v>
      </c>
      <c r="F17" s="12" t="s">
        <v>196</v>
      </c>
      <c r="G17" s="49">
        <v>195.8</v>
      </c>
      <c r="H17" s="49">
        <v>16</v>
      </c>
    </row>
    <row r="18" spans="1:8" ht="30">
      <c r="A18" s="12">
        <v>3</v>
      </c>
      <c r="B18" s="12" t="s">
        <v>162</v>
      </c>
      <c r="C18" s="12" t="s">
        <v>189</v>
      </c>
      <c r="D18" s="61" t="s">
        <v>50</v>
      </c>
      <c r="E18" s="12" t="s">
        <v>51</v>
      </c>
      <c r="F18" s="12" t="s">
        <v>196</v>
      </c>
      <c r="G18" s="49">
        <v>189.6</v>
      </c>
      <c r="H18" s="49">
        <v>48</v>
      </c>
    </row>
    <row r="19" spans="1:8" ht="30">
      <c r="A19" s="12">
        <v>4</v>
      </c>
      <c r="B19" s="12" t="s">
        <v>6</v>
      </c>
      <c r="C19" s="12" t="s">
        <v>261</v>
      </c>
      <c r="D19" s="61" t="s">
        <v>272</v>
      </c>
      <c r="E19" s="12" t="s">
        <v>52</v>
      </c>
      <c r="F19" s="12" t="s">
        <v>196</v>
      </c>
      <c r="G19" s="49">
        <v>113.8</v>
      </c>
      <c r="H19" s="49">
        <v>30</v>
      </c>
    </row>
    <row r="20" spans="1:8" ht="30">
      <c r="A20" s="12">
        <v>5</v>
      </c>
      <c r="B20" s="12" t="s">
        <v>6</v>
      </c>
      <c r="C20" s="12" t="s">
        <v>261</v>
      </c>
      <c r="D20" s="61" t="s">
        <v>188</v>
      </c>
      <c r="E20" s="12" t="s">
        <v>45</v>
      </c>
      <c r="F20" s="12" t="s">
        <v>196</v>
      </c>
      <c r="G20" s="49">
        <v>40.2</v>
      </c>
      <c r="H20" s="49">
        <v>20</v>
      </c>
    </row>
    <row r="21" spans="1:8" ht="30">
      <c r="A21" s="12">
        <v>6</v>
      </c>
      <c r="B21" s="12" t="s">
        <v>158</v>
      </c>
      <c r="C21" s="12" t="s">
        <v>241</v>
      </c>
      <c r="D21" s="61" t="s">
        <v>128</v>
      </c>
      <c r="E21" s="12" t="s">
        <v>129</v>
      </c>
      <c r="F21" s="12" t="s">
        <v>196</v>
      </c>
      <c r="G21" s="49">
        <v>13</v>
      </c>
      <c r="H21" s="49">
        <v>10</v>
      </c>
    </row>
    <row r="22" spans="1:8" ht="30">
      <c r="A22" s="12">
        <v>7</v>
      </c>
      <c r="B22" s="12" t="s">
        <v>158</v>
      </c>
      <c r="C22" s="12" t="s">
        <v>242</v>
      </c>
      <c r="D22" s="61" t="s">
        <v>54</v>
      </c>
      <c r="E22" s="12" t="s">
        <v>55</v>
      </c>
      <c r="F22" s="12" t="s">
        <v>196</v>
      </c>
      <c r="G22" s="49">
        <f>73+93.6</f>
        <v>166.6</v>
      </c>
      <c r="H22" s="49">
        <v>30</v>
      </c>
    </row>
    <row r="23" spans="1:8" ht="30">
      <c r="A23" s="12">
        <v>8</v>
      </c>
      <c r="B23" s="12" t="s">
        <v>159</v>
      </c>
      <c r="C23" s="12" t="s">
        <v>243</v>
      </c>
      <c r="D23" s="61" t="s">
        <v>56</v>
      </c>
      <c r="E23" s="12" t="s">
        <v>58</v>
      </c>
      <c r="F23" s="12" t="s">
        <v>196</v>
      </c>
      <c r="G23" s="49">
        <v>104.5</v>
      </c>
      <c r="H23" s="49">
        <v>27</v>
      </c>
    </row>
    <row r="24" spans="1:8" ht="30">
      <c r="A24" s="12">
        <v>9</v>
      </c>
      <c r="B24" s="12" t="s">
        <v>151</v>
      </c>
      <c r="C24" s="12" t="s">
        <v>19</v>
      </c>
      <c r="D24" s="61" t="s">
        <v>152</v>
      </c>
      <c r="E24" s="12" t="s">
        <v>153</v>
      </c>
      <c r="F24" s="12" t="s">
        <v>196</v>
      </c>
      <c r="G24" s="49">
        <v>141.8</v>
      </c>
      <c r="H24" s="49">
        <v>49</v>
      </c>
    </row>
    <row r="25" spans="1:9" ht="30">
      <c r="A25" s="12">
        <v>10</v>
      </c>
      <c r="B25" s="12" t="s">
        <v>6</v>
      </c>
      <c r="C25" s="12" t="s">
        <v>20</v>
      </c>
      <c r="D25" s="61" t="s">
        <v>60</v>
      </c>
      <c r="E25" s="12" t="s">
        <v>61</v>
      </c>
      <c r="F25" s="12" t="s">
        <v>196</v>
      </c>
      <c r="G25" s="49">
        <v>55.6</v>
      </c>
      <c r="H25" s="49">
        <v>13</v>
      </c>
      <c r="I25" s="52"/>
    </row>
    <row r="26" spans="1:8" ht="30">
      <c r="A26" s="12">
        <v>11</v>
      </c>
      <c r="B26" s="12" t="s">
        <v>163</v>
      </c>
      <c r="C26" s="12" t="s">
        <v>244</v>
      </c>
      <c r="D26" s="61" t="s">
        <v>130</v>
      </c>
      <c r="E26" s="12" t="s">
        <v>67</v>
      </c>
      <c r="F26" s="12" t="s">
        <v>196</v>
      </c>
      <c r="G26" s="49">
        <v>1307.3</v>
      </c>
      <c r="H26" s="49">
        <v>80</v>
      </c>
    </row>
    <row r="27" spans="1:8" ht="45">
      <c r="A27" s="12">
        <v>12</v>
      </c>
      <c r="B27" s="12" t="s">
        <v>160</v>
      </c>
      <c r="C27" s="12" t="s">
        <v>21</v>
      </c>
      <c r="D27" s="61" t="s">
        <v>131</v>
      </c>
      <c r="E27" s="12" t="s">
        <v>51</v>
      </c>
      <c r="F27" s="12" t="s">
        <v>196</v>
      </c>
      <c r="G27" s="49">
        <v>213.1</v>
      </c>
      <c r="H27" s="49">
        <v>61</v>
      </c>
    </row>
    <row r="28" spans="1:8" ht="30">
      <c r="A28" s="12">
        <v>13</v>
      </c>
      <c r="B28" s="12" t="s">
        <v>160</v>
      </c>
      <c r="C28" s="12" t="s">
        <v>21</v>
      </c>
      <c r="D28" s="61" t="s">
        <v>62</v>
      </c>
      <c r="E28" s="12" t="s">
        <v>63</v>
      </c>
      <c r="F28" s="12" t="s">
        <v>196</v>
      </c>
      <c r="G28" s="49">
        <v>96.2</v>
      </c>
      <c r="H28" s="49">
        <v>20</v>
      </c>
    </row>
    <row r="29" spans="1:8" ht="30">
      <c r="A29" s="12">
        <v>14</v>
      </c>
      <c r="B29" s="12" t="s">
        <v>6</v>
      </c>
      <c r="C29" s="12" t="s">
        <v>183</v>
      </c>
      <c r="D29" s="61" t="s">
        <v>64</v>
      </c>
      <c r="E29" s="12" t="s">
        <v>65</v>
      </c>
      <c r="F29" s="12" t="s">
        <v>196</v>
      </c>
      <c r="G29" s="49">
        <v>43.9</v>
      </c>
      <c r="H29" s="49">
        <v>23</v>
      </c>
    </row>
    <row r="30" spans="1:8" ht="30">
      <c r="A30" s="12">
        <v>15</v>
      </c>
      <c r="B30" s="12" t="s">
        <v>161</v>
      </c>
      <c r="C30" s="12" t="s">
        <v>22</v>
      </c>
      <c r="D30" s="61" t="s">
        <v>251</v>
      </c>
      <c r="E30" s="12" t="s">
        <v>68</v>
      </c>
      <c r="F30" s="12" t="s">
        <v>196</v>
      </c>
      <c r="G30" s="49">
        <v>63.2</v>
      </c>
      <c r="H30" s="49">
        <v>30</v>
      </c>
    </row>
    <row r="31" spans="1:8" ht="30">
      <c r="A31" s="12">
        <v>16</v>
      </c>
      <c r="B31" s="12" t="s">
        <v>178</v>
      </c>
      <c r="C31" s="12" t="s">
        <v>116</v>
      </c>
      <c r="D31" s="61" t="s">
        <v>66</v>
      </c>
      <c r="E31" s="12" t="s">
        <v>53</v>
      </c>
      <c r="F31" s="12" t="s">
        <v>196</v>
      </c>
      <c r="G31" s="49">
        <v>83</v>
      </c>
      <c r="H31" s="49">
        <v>38</v>
      </c>
    </row>
    <row r="32" spans="1:8" ht="30">
      <c r="A32" s="12">
        <v>17</v>
      </c>
      <c r="B32" s="12" t="s">
        <v>6</v>
      </c>
      <c r="C32" s="12" t="s">
        <v>179</v>
      </c>
      <c r="D32" s="61" t="s">
        <v>250</v>
      </c>
      <c r="E32" s="12" t="s">
        <v>69</v>
      </c>
      <c r="F32" s="12" t="s">
        <v>196</v>
      </c>
      <c r="G32" s="49">
        <v>48.3</v>
      </c>
      <c r="H32" s="49">
        <v>37.4</v>
      </c>
    </row>
    <row r="33" spans="1:8" ht="30">
      <c r="A33" s="47">
        <v>18</v>
      </c>
      <c r="B33" s="34" t="s">
        <v>6</v>
      </c>
      <c r="C33" s="34" t="s">
        <v>238</v>
      </c>
      <c r="D33" s="62" t="s">
        <v>239</v>
      </c>
      <c r="E33" s="34" t="s">
        <v>240</v>
      </c>
      <c r="F33" s="34" t="s">
        <v>196</v>
      </c>
      <c r="G33" s="48">
        <v>78</v>
      </c>
      <c r="H33" s="48">
        <v>60</v>
      </c>
    </row>
    <row r="34" spans="1:8" ht="21.75" customHeight="1">
      <c r="A34" s="12"/>
      <c r="B34" s="12" t="s">
        <v>105</v>
      </c>
      <c r="C34" s="12"/>
      <c r="D34" s="61"/>
      <c r="E34" s="12"/>
      <c r="F34" s="12"/>
      <c r="G34" s="36">
        <f>SUM(G16:G32)</f>
        <v>2950.8999999999996</v>
      </c>
      <c r="H34" s="36">
        <f>SUM(H16:H32)</f>
        <v>552.4</v>
      </c>
    </row>
    <row r="35" spans="1:8" ht="25.5" customHeight="1">
      <c r="A35" s="40"/>
      <c r="B35" s="15" t="s">
        <v>109</v>
      </c>
      <c r="C35" s="30"/>
      <c r="D35" s="61"/>
      <c r="E35" s="12"/>
      <c r="F35" s="12"/>
      <c r="G35" s="49"/>
      <c r="H35" s="49"/>
    </row>
    <row r="36" spans="1:8" ht="30">
      <c r="A36" s="38">
        <v>1</v>
      </c>
      <c r="B36" s="12" t="s">
        <v>6</v>
      </c>
      <c r="C36" s="29" t="s">
        <v>155</v>
      </c>
      <c r="D36" s="61" t="s">
        <v>30</v>
      </c>
      <c r="E36" s="12" t="s">
        <v>29</v>
      </c>
      <c r="F36" s="12" t="s">
        <v>196</v>
      </c>
      <c r="G36" s="49">
        <v>100.7</v>
      </c>
      <c r="H36" s="49">
        <v>15</v>
      </c>
    </row>
    <row r="37" spans="1:8" ht="45">
      <c r="A37" s="38">
        <v>2</v>
      </c>
      <c r="B37" s="12" t="s">
        <v>6</v>
      </c>
      <c r="C37" s="29" t="s">
        <v>199</v>
      </c>
      <c r="D37" s="61" t="s">
        <v>200</v>
      </c>
      <c r="E37" s="12" t="s">
        <v>29</v>
      </c>
      <c r="F37" s="12" t="s">
        <v>196</v>
      </c>
      <c r="G37" s="49">
        <v>262.9</v>
      </c>
      <c r="H37" s="49">
        <v>262.9</v>
      </c>
    </row>
    <row r="38" spans="1:8" ht="30">
      <c r="A38" s="38">
        <v>3</v>
      </c>
      <c r="B38" s="12" t="s">
        <v>6</v>
      </c>
      <c r="C38" s="29" t="s">
        <v>247</v>
      </c>
      <c r="D38" s="61" t="s">
        <v>31</v>
      </c>
      <c r="E38" s="12" t="s">
        <v>39</v>
      </c>
      <c r="F38" s="12" t="s">
        <v>196</v>
      </c>
      <c r="G38" s="49">
        <v>143.3</v>
      </c>
      <c r="H38" s="49">
        <v>35.7</v>
      </c>
    </row>
    <row r="39" spans="1:8" ht="45">
      <c r="A39" s="38">
        <v>4</v>
      </c>
      <c r="B39" s="12" t="s">
        <v>169</v>
      </c>
      <c r="C39" s="29" t="s">
        <v>176</v>
      </c>
      <c r="D39" s="61" t="s">
        <v>32</v>
      </c>
      <c r="E39" s="12" t="s">
        <v>33</v>
      </c>
      <c r="F39" s="12" t="s">
        <v>196</v>
      </c>
      <c r="G39" s="49">
        <v>73.9</v>
      </c>
      <c r="H39" s="49">
        <v>26</v>
      </c>
    </row>
    <row r="40" spans="1:8" ht="30">
      <c r="A40" s="38">
        <v>5</v>
      </c>
      <c r="B40" s="12" t="s">
        <v>170</v>
      </c>
      <c r="C40" s="12" t="s">
        <v>201</v>
      </c>
      <c r="D40" s="61" t="s">
        <v>35</v>
      </c>
      <c r="E40" s="12" t="s">
        <v>34</v>
      </c>
      <c r="F40" s="12" t="s">
        <v>196</v>
      </c>
      <c r="G40" s="49">
        <v>132.4</v>
      </c>
      <c r="H40" s="49">
        <v>30</v>
      </c>
    </row>
    <row r="41" spans="1:8" ht="15">
      <c r="A41" s="40"/>
      <c r="B41" s="41" t="s">
        <v>101</v>
      </c>
      <c r="C41" s="42"/>
      <c r="D41" s="61"/>
      <c r="E41" s="12"/>
      <c r="F41" s="12"/>
      <c r="G41" s="36">
        <f>SUM(G36:G40)</f>
        <v>713.1999999999999</v>
      </c>
      <c r="H41" s="36">
        <f>SUM(H36:H40)</f>
        <v>369.59999999999997</v>
      </c>
    </row>
    <row r="42" spans="1:8" ht="19.5" customHeight="1">
      <c r="A42" s="33"/>
      <c r="B42" s="16" t="s">
        <v>104</v>
      </c>
      <c r="C42" s="16"/>
      <c r="D42" s="63"/>
      <c r="E42" s="33"/>
      <c r="F42" s="33"/>
      <c r="G42" s="50"/>
      <c r="H42" s="50"/>
    </row>
    <row r="43" spans="1:8" ht="30">
      <c r="A43" s="57">
        <v>1</v>
      </c>
      <c r="B43" s="43" t="s">
        <v>202</v>
      </c>
      <c r="C43" s="43" t="s">
        <v>203</v>
      </c>
      <c r="D43" s="64" t="s">
        <v>87</v>
      </c>
      <c r="E43" s="43" t="s">
        <v>86</v>
      </c>
      <c r="F43" s="43" t="s">
        <v>237</v>
      </c>
      <c r="G43" s="67">
        <v>202.6</v>
      </c>
      <c r="H43" s="67">
        <v>94.2</v>
      </c>
    </row>
    <row r="44" spans="1:8" ht="30">
      <c r="A44" s="57">
        <v>2</v>
      </c>
      <c r="B44" s="43" t="s">
        <v>204</v>
      </c>
      <c r="C44" s="43" t="s">
        <v>203</v>
      </c>
      <c r="D44" s="64" t="s">
        <v>270</v>
      </c>
      <c r="E44" s="43" t="s">
        <v>205</v>
      </c>
      <c r="F44" s="43" t="s">
        <v>237</v>
      </c>
      <c r="G44" s="67">
        <v>58.7</v>
      </c>
      <c r="H44" s="67">
        <v>31.6</v>
      </c>
    </row>
    <row r="45" spans="1:8" ht="30">
      <c r="A45" s="57">
        <v>3</v>
      </c>
      <c r="B45" s="43" t="s">
        <v>204</v>
      </c>
      <c r="C45" s="43" t="s">
        <v>203</v>
      </c>
      <c r="D45" s="64" t="s">
        <v>206</v>
      </c>
      <c r="E45" s="43" t="s">
        <v>207</v>
      </c>
      <c r="F45" s="43" t="s">
        <v>237</v>
      </c>
      <c r="G45" s="67">
        <v>57.2</v>
      </c>
      <c r="H45" s="67">
        <v>27</v>
      </c>
    </row>
    <row r="46" spans="1:8" ht="30">
      <c r="A46" s="57">
        <v>4</v>
      </c>
      <c r="B46" s="43" t="s">
        <v>204</v>
      </c>
      <c r="C46" s="43" t="s">
        <v>269</v>
      </c>
      <c r="D46" s="64" t="s">
        <v>208</v>
      </c>
      <c r="E46" s="43" t="s">
        <v>209</v>
      </c>
      <c r="F46" s="43" t="s">
        <v>237</v>
      </c>
      <c r="G46" s="67">
        <v>58.7</v>
      </c>
      <c r="H46" s="67">
        <v>31.6</v>
      </c>
    </row>
    <row r="47" spans="1:8" ht="30">
      <c r="A47" s="58">
        <v>5</v>
      </c>
      <c r="B47" s="46" t="s">
        <v>167</v>
      </c>
      <c r="C47" s="46" t="s">
        <v>210</v>
      </c>
      <c r="D47" s="65" t="s">
        <v>211</v>
      </c>
      <c r="E47" s="46" t="s">
        <v>212</v>
      </c>
      <c r="F47" s="46" t="s">
        <v>237</v>
      </c>
      <c r="G47" s="68">
        <v>871.17</v>
      </c>
      <c r="H47" s="68">
        <v>224.1</v>
      </c>
    </row>
    <row r="48" spans="1:8" ht="30">
      <c r="A48" s="57">
        <v>6</v>
      </c>
      <c r="B48" s="43" t="s">
        <v>167</v>
      </c>
      <c r="C48" s="43" t="s">
        <v>210</v>
      </c>
      <c r="D48" s="64" t="s">
        <v>168</v>
      </c>
      <c r="E48" s="43" t="s">
        <v>213</v>
      </c>
      <c r="F48" s="43" t="s">
        <v>237</v>
      </c>
      <c r="G48" s="67">
        <v>61.5</v>
      </c>
      <c r="H48" s="67">
        <v>39.4</v>
      </c>
    </row>
    <row r="49" spans="1:8" ht="30">
      <c r="A49" s="57">
        <v>7</v>
      </c>
      <c r="B49" s="43" t="s">
        <v>167</v>
      </c>
      <c r="C49" s="43" t="s">
        <v>214</v>
      </c>
      <c r="D49" s="64" t="s">
        <v>92</v>
      </c>
      <c r="E49" s="43" t="s">
        <v>215</v>
      </c>
      <c r="F49" s="43" t="s">
        <v>237</v>
      </c>
      <c r="G49" s="67">
        <v>120</v>
      </c>
      <c r="H49" s="67">
        <v>42</v>
      </c>
    </row>
    <row r="50" spans="1:8" ht="30">
      <c r="A50" s="57">
        <v>8</v>
      </c>
      <c r="B50" s="43" t="s">
        <v>216</v>
      </c>
      <c r="C50" s="43" t="s">
        <v>217</v>
      </c>
      <c r="D50" s="64" t="s">
        <v>90</v>
      </c>
      <c r="E50" s="43" t="s">
        <v>218</v>
      </c>
      <c r="F50" s="43" t="s">
        <v>237</v>
      </c>
      <c r="G50" s="67">
        <v>286</v>
      </c>
      <c r="H50" s="67">
        <v>75</v>
      </c>
    </row>
    <row r="51" spans="1:8" ht="30">
      <c r="A51" s="57">
        <v>9</v>
      </c>
      <c r="B51" s="43" t="s">
        <v>216</v>
      </c>
      <c r="C51" s="64" t="s">
        <v>217</v>
      </c>
      <c r="D51" s="64" t="s">
        <v>89</v>
      </c>
      <c r="E51" s="43" t="s">
        <v>219</v>
      </c>
      <c r="F51" s="43" t="s">
        <v>237</v>
      </c>
      <c r="G51" s="67">
        <v>57.1</v>
      </c>
      <c r="H51" s="67">
        <v>17</v>
      </c>
    </row>
    <row r="52" spans="1:8" ht="30">
      <c r="A52" s="57">
        <v>10</v>
      </c>
      <c r="B52" s="43" t="s">
        <v>216</v>
      </c>
      <c r="C52" s="43" t="s">
        <v>217</v>
      </c>
      <c r="D52" s="64" t="s">
        <v>220</v>
      </c>
      <c r="E52" s="43" t="s">
        <v>221</v>
      </c>
      <c r="F52" s="43" t="s">
        <v>237</v>
      </c>
      <c r="G52" s="67">
        <v>64.3</v>
      </c>
      <c r="H52" s="67">
        <v>37</v>
      </c>
    </row>
    <row r="53" spans="1:8" ht="45">
      <c r="A53" s="57">
        <v>11</v>
      </c>
      <c r="B53" s="43" t="s">
        <v>222</v>
      </c>
      <c r="C53" s="43" t="s">
        <v>223</v>
      </c>
      <c r="D53" s="64" t="s">
        <v>248</v>
      </c>
      <c r="E53" s="43" t="s">
        <v>224</v>
      </c>
      <c r="F53" s="43" t="s">
        <v>237</v>
      </c>
      <c r="G53" s="67">
        <v>57.4</v>
      </c>
      <c r="H53" s="67">
        <v>17</v>
      </c>
    </row>
    <row r="54" spans="1:8" ht="30">
      <c r="A54" s="57">
        <v>12</v>
      </c>
      <c r="B54" s="43" t="s">
        <v>222</v>
      </c>
      <c r="C54" s="43" t="s">
        <v>223</v>
      </c>
      <c r="D54" s="64" t="s">
        <v>249</v>
      </c>
      <c r="E54" s="43" t="s">
        <v>225</v>
      </c>
      <c r="F54" s="43" t="s">
        <v>237</v>
      </c>
      <c r="G54" s="67">
        <v>177.77</v>
      </c>
      <c r="H54" s="67">
        <v>35</v>
      </c>
    </row>
    <row r="55" spans="1:8" ht="30">
      <c r="A55" s="57">
        <v>13</v>
      </c>
      <c r="B55" s="43" t="s">
        <v>222</v>
      </c>
      <c r="C55" s="43" t="s">
        <v>223</v>
      </c>
      <c r="D55" s="64" t="s">
        <v>91</v>
      </c>
      <c r="E55" s="43" t="s">
        <v>226</v>
      </c>
      <c r="F55" s="43" t="s">
        <v>237</v>
      </c>
      <c r="G55" s="67">
        <v>73.9</v>
      </c>
      <c r="H55" s="67">
        <v>35.5</v>
      </c>
    </row>
    <row r="56" spans="1:8" ht="75">
      <c r="A56" s="57">
        <v>14</v>
      </c>
      <c r="B56" s="43" t="s">
        <v>222</v>
      </c>
      <c r="C56" s="43" t="s">
        <v>223</v>
      </c>
      <c r="D56" s="61" t="s">
        <v>271</v>
      </c>
      <c r="E56" s="43" t="s">
        <v>227</v>
      </c>
      <c r="F56" s="43" t="s">
        <v>237</v>
      </c>
      <c r="G56" s="67">
        <v>113.9</v>
      </c>
      <c r="H56" s="67">
        <v>67.2</v>
      </c>
    </row>
    <row r="57" spans="1:8" ht="15">
      <c r="A57" s="12"/>
      <c r="B57" s="12" t="s">
        <v>111</v>
      </c>
      <c r="C57" s="12"/>
      <c r="D57" s="61"/>
      <c r="E57" s="12"/>
      <c r="F57" s="12"/>
      <c r="G57" s="36">
        <f>SUM(G43:G56)</f>
        <v>2260.2400000000002</v>
      </c>
      <c r="H57" s="36">
        <f>SUM(H43:H56)</f>
        <v>773.6</v>
      </c>
    </row>
    <row r="58" spans="1:8" ht="57.75">
      <c r="A58" s="33"/>
      <c r="B58" s="16" t="s">
        <v>276</v>
      </c>
      <c r="C58" s="16"/>
      <c r="D58" s="63"/>
      <c r="E58" s="16"/>
      <c r="F58" s="23"/>
      <c r="G58" s="51">
        <f>G8+G13+G34+G41+G57</f>
        <v>6473.039999999999</v>
      </c>
      <c r="H58" s="51">
        <f>H8+H13+H34+H41+H57</f>
        <v>1874.9</v>
      </c>
    </row>
  </sheetData>
  <sheetProtection/>
  <mergeCells count="9">
    <mergeCell ref="A1:H1"/>
    <mergeCell ref="A2:H2"/>
    <mergeCell ref="A4:A5"/>
    <mergeCell ref="B4:B5"/>
    <mergeCell ref="C4:C5"/>
    <mergeCell ref="D4:D5"/>
    <mergeCell ref="E4:E5"/>
    <mergeCell ref="F4:F5"/>
    <mergeCell ref="G4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Журавлева Е.И.</dc:creator>
  <cp:keywords/>
  <dc:description/>
  <cp:lastModifiedBy>Дзюба</cp:lastModifiedBy>
  <cp:lastPrinted>2023-05-17T01:11:12Z</cp:lastPrinted>
  <dcterms:created xsi:type="dcterms:W3CDTF">2011-10-23T23:12:19Z</dcterms:created>
  <dcterms:modified xsi:type="dcterms:W3CDTF">2023-05-17T01:29:03Z</dcterms:modified>
  <cp:category/>
  <cp:version/>
  <cp:contentType/>
  <cp:contentStatus/>
</cp:coreProperties>
</file>